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 1\"/>
    </mc:Choice>
  </mc:AlternateContent>
  <bookViews>
    <workbookView xWindow="0" yWindow="0" windowWidth="28800" windowHeight="12300" tabRatio="2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R18" i="1" l="1"/>
  <c r="GO18" i="1"/>
  <c r="GK18" i="1" l="1"/>
  <c r="GJ18" i="1" l="1"/>
  <c r="GI18" i="1" l="1"/>
  <c r="GH18" i="1" l="1"/>
  <c r="GG18" i="1" l="1"/>
  <c r="GF18" i="1"/>
  <c r="GE18" i="1" l="1"/>
  <c r="GD18" i="1"/>
  <c r="GC18" i="1"/>
  <c r="GB18" i="1"/>
  <c r="GA18" i="1"/>
  <c r="FZ18" i="1"/>
  <c r="FW18" i="1"/>
  <c r="FN18" i="1" l="1"/>
  <c r="FO18" i="1"/>
  <c r="FM18" i="1"/>
  <c r="FS18" i="1" l="1"/>
  <c r="FR18" i="1" l="1"/>
  <c r="FQ18" i="1" l="1"/>
  <c r="FP18" i="1" l="1"/>
  <c r="FD16" i="1" l="1"/>
  <c r="FD18" i="1" s="1"/>
  <c r="FC6" i="1" l="1"/>
  <c r="FB6" i="1" l="1"/>
  <c r="EY18" i="1" l="1"/>
  <c r="EX6" i="1" l="1"/>
  <c r="EX18" i="1"/>
  <c r="EW6" i="1"/>
  <c r="EV6" i="1"/>
  <c r="EU6" i="1"/>
  <c r="EU18" i="1"/>
  <c r="ET18" i="1"/>
  <c r="ET6" i="1"/>
  <c r="ES18" i="1"/>
  <c r="ES6" i="1"/>
  <c r="ER18" i="1"/>
  <c r="ER6" i="1"/>
  <c r="EQ18" i="1"/>
  <c r="EP6" i="1"/>
  <c r="EQ6" i="1"/>
  <c r="EP18" i="1"/>
  <c r="EO18" i="1"/>
  <c r="EO6" i="1"/>
  <c r="EN18" i="1"/>
  <c r="EN6" i="1"/>
  <c r="EM18" i="1"/>
  <c r="EM6" i="1"/>
  <c r="EL18" i="1"/>
  <c r="EL6" i="1"/>
  <c r="EK6" i="1"/>
  <c r="EK18" i="1" s="1"/>
  <c r="EJ6" i="1"/>
  <c r="EJ18" i="1" s="1"/>
  <c r="EI6" i="1"/>
  <c r="EI18" i="1" s="1"/>
  <c r="EH6" i="1"/>
  <c r="EH18" i="1" s="1"/>
  <c r="EG6" i="1"/>
  <c r="EG18" i="1" s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 s="1"/>
  <c r="DP6" i="1"/>
  <c r="DP18" i="1" s="1"/>
  <c r="DO6" i="1"/>
  <c r="DO18" i="1" s="1"/>
  <c r="DN6" i="1"/>
  <c r="DN18" i="1" s="1"/>
  <c r="DM6" i="1"/>
  <c r="DM18" i="1" s="1"/>
  <c r="DL6" i="1"/>
  <c r="DL18" i="1" s="1"/>
  <c r="DK6" i="1"/>
  <c r="DK18" i="1" s="1"/>
  <c r="DJ6" i="1"/>
  <c r="DJ18" i="1" s="1"/>
  <c r="DI6" i="1"/>
  <c r="DI18" i="1" s="1"/>
  <c r="DH6" i="1"/>
  <c r="DH18" i="1" s="1"/>
  <c r="DG6" i="1"/>
  <c r="DG18" i="1" s="1"/>
  <c r="DF6" i="1"/>
  <c r="DF18" i="1" s="1"/>
  <c r="DE6" i="1"/>
  <c r="DE18" i="1" s="1"/>
  <c r="DD6" i="1"/>
  <c r="DD18" i="1" s="1"/>
  <c r="DC6" i="1"/>
  <c r="DC18" i="1" s="1"/>
  <c r="DB6" i="1"/>
  <c r="DB18" i="1" s="1"/>
  <c r="DA6" i="1"/>
  <c r="DA18" i="1" s="1"/>
  <c r="CZ6" i="1"/>
  <c r="CZ18" i="1" s="1"/>
  <c r="CY6" i="1"/>
  <c r="CY18" i="1" s="1"/>
  <c r="CX6" i="1"/>
  <c r="CX18" i="1" s="1"/>
  <c r="CW6" i="1"/>
  <c r="CW18" i="1" s="1"/>
  <c r="CV6" i="1"/>
  <c r="CV18" i="1" s="1"/>
  <c r="CU6" i="1"/>
  <c r="CU18" i="1" s="1"/>
  <c r="CT6" i="1"/>
  <c r="CT18" i="1" s="1"/>
  <c r="CS6" i="1"/>
  <c r="CS18" i="1" s="1"/>
  <c r="CR6" i="1"/>
  <c r="CR18" i="1" s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AI41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P44" i="1"/>
  <c r="Q44" i="1"/>
  <c r="R44" i="1"/>
  <c r="S44" i="1"/>
  <c r="T44" i="1"/>
  <c r="U44" i="1"/>
  <c r="V44" i="1"/>
  <c r="X44" i="1"/>
  <c r="Z44" i="1"/>
  <c r="AA44" i="1"/>
  <c r="AB44" i="1"/>
  <c r="AC44" i="1"/>
  <c r="AD44" i="1"/>
  <c r="AE44" i="1"/>
  <c r="AF44" i="1"/>
  <c r="AG44" i="1"/>
  <c r="AH44" i="1"/>
  <c r="AJ44" i="1"/>
  <c r="AK44" i="1"/>
  <c r="AL44" i="1"/>
  <c r="AM44" i="1"/>
  <c r="AN44" i="1"/>
  <c r="AO44" i="1"/>
  <c r="AP44" i="1"/>
  <c r="AQ44" i="1"/>
  <c r="AR44" i="1"/>
  <c r="AS44" i="1"/>
  <c r="AT44" i="1"/>
  <c r="AX44" i="1"/>
  <c r="AY44" i="1"/>
  <c r="AZ44" i="1"/>
  <c r="BA44" i="1"/>
  <c r="BB44" i="1"/>
  <c r="BC44" i="1"/>
  <c r="BD44" i="1"/>
  <c r="BE44" i="1"/>
  <c r="BF44" i="1"/>
  <c r="BI44" i="1"/>
  <c r="BJ44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/>
</calcChain>
</file>

<file path=xl/sharedStrings.xml><?xml version="1.0" encoding="utf-8"?>
<sst xmlns="http://schemas.openxmlformats.org/spreadsheetml/2006/main" count="247" uniqueCount="43">
  <si>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</si>
  <si>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</si>
  <si>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</si>
  <si>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</si>
  <si>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</si>
  <si>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</si>
  <si>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</si>
  <si>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</si>
  <si>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</si>
  <si>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</si>
  <si>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</si>
  <si>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</si>
  <si>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</si>
  <si>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</si>
  <si>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</si>
  <si>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</si>
  <si>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</si>
  <si>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</si>
  <si>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</si>
  <si>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</si>
  <si>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</si>
  <si>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</si>
  <si>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</si>
  <si>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</si>
  <si>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</si>
  <si>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2016  წელი</t>
  </si>
  <si>
    <t>2017 წელი</t>
  </si>
  <si>
    <t>2018 წელი</t>
  </si>
  <si>
    <t>საქართველოს ნაერთი ბიუჯეტის გადასახადების ყოველთვიური მონაცემები</t>
  </si>
  <si>
    <t>2019 წელი</t>
  </si>
  <si>
    <t>2020წელი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</si>
  <si>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</si>
  <si>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</si>
  <si>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</si>
  <si>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</si>
  <si>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</si>
  <si>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</si>
  <si>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</si>
  <si>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</si>
  <si>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</si>
  <si>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</si>
  <si>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2022 წელი</t>
  </si>
  <si>
    <t>2023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</si>
</sst>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color indexed="12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2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9"/>
      <color theme="1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Sylfaen"/>
      <family val="1"/>
    </font>
    <font>
      <b/>
      <sz val="12"/>
      <name val="Silfaen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3"/>
    </xf>
    <xf numFmtId="0" fontId="8" fillId="0" borderId="0" xfId="1" applyFont="1" applyAlignment="1">
      <alignment horizontal="center" vertical="center" wrapText="1"/>
    </xf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/>
    <xf numFmtId="165" fontId="4" fillId="0" borderId="1" xfId="1" applyNumberFormat="1" applyFont="1" applyFill="1" applyBorder="1" applyAlignment="1"/>
    <xf numFmtId="0" fontId="9" fillId="0" borderId="0" xfId="1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166" fontId="6" fillId="0" borderId="0" xfId="0" applyNumberFormat="1" applyFont="1"/>
    <xf numFmtId="166" fontId="10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6" fontId="5" fillId="0" borderId="0" xfId="0" applyNumberFormat="1" applyFont="1"/>
    <xf numFmtId="166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/>
    <xf numFmtId="166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0" xfId="0" applyNumberFormat="1" applyFont="1" applyBorder="1" applyAlignment="1"/>
    <xf numFmtId="166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13" fillId="0" borderId="0" xfId="0" applyNumberFormat="1" applyFont="1" applyBorder="1"/>
    <xf numFmtId="0" fontId="6" fillId="0" borderId="1" xfId="0" applyFont="1" applyBorder="1" applyAlignment="1">
      <alignment horizontal="center"/>
    </xf>
    <xf numFmtId="166" fontId="7" fillId="0" borderId="0" xfId="0" applyNumberFormat="1" applyFont="1" applyBorder="1" applyAlignment="1"/>
    <xf numFmtId="0" fontId="14" fillId="0" borderId="0" xfId="0" applyFont="1" applyBorder="1" applyAlignment="1"/>
    <xf numFmtId="166" fontId="14" fillId="0" borderId="0" xfId="0" applyNumberFormat="1" applyFont="1" applyBorder="1" applyAlignment="1"/>
    <xf numFmtId="0" fontId="15" fillId="0" borderId="0" xfId="0" applyFont="1" applyBorder="1" applyAlignment="1"/>
    <xf numFmtId="0" fontId="6" fillId="0" borderId="0" xfId="0" applyFont="1" applyBorder="1" applyAlignment="1"/>
    <xf numFmtId="0" fontId="3" fillId="0" borderId="0" xfId="1" applyFont="1" applyBorder="1" applyAlignment="1">
      <alignment horizontal="center" vertical="center" wrapText="1"/>
    </xf>
    <xf numFmtId="166" fontId="17" fillId="0" borderId="0" xfId="0" applyNumberFormat="1" applyFont="1"/>
    <xf numFmtId="166" fontId="18" fillId="0" borderId="0" xfId="0" applyNumberFormat="1" applyFont="1"/>
    <xf numFmtId="0" fontId="18" fillId="0" borderId="0" xfId="0" applyFont="1"/>
    <xf numFmtId="0" fontId="3" fillId="0" borderId="1" xfId="1" applyFont="1" applyBorder="1" applyAlignment="1">
      <alignment horizontal="center" vertical="center" wrapText="1"/>
    </xf>
    <xf numFmtId="166" fontId="17" fillId="0" borderId="1" xfId="0" applyNumberFormat="1" applyFont="1" applyBorder="1"/>
    <xf numFmtId="166" fontId="18" fillId="0" borderId="1" xfId="0" applyNumberFormat="1" applyFont="1" applyBorder="1"/>
    <xf numFmtId="0" fontId="18" fillId="0" borderId="1" xfId="0" applyFont="1" applyBorder="1"/>
    <xf numFmtId="0" fontId="19" fillId="0" borderId="0" xfId="1" applyFont="1" applyBorder="1" applyAlignment="1">
      <alignment vertical="center"/>
    </xf>
    <xf numFmtId="165" fontId="0" fillId="0" borderId="1" xfId="0" applyNumberFormat="1" applyBorder="1"/>
    <xf numFmtId="166" fontId="20" fillId="0" borderId="0" xfId="0" applyNumberFormat="1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left" vertical="center" wrapText="1"/>
    </xf>
    <xf numFmtId="166" fontId="1" fillId="0" borderId="0" xfId="0" applyNumberFormat="1" applyFont="1" applyFill="1"/>
    <xf numFmtId="166" fontId="0" fillId="0" borderId="0" xfId="0" applyNumberFormat="1"/>
    <xf numFmtId="166" fontId="21" fillId="0" borderId="0" xfId="0" applyNumberFormat="1" applyFont="1" applyBorder="1" applyAlignment="1">
      <alignment horizontal="center"/>
    </xf>
    <xf numFmtId="0" fontId="17" fillId="0" borderId="0" xfId="0" applyFont="1"/>
    <xf numFmtId="0" fontId="5" fillId="0" borderId="1" xfId="0" applyFont="1" applyBorder="1"/>
    <xf numFmtId="166" fontId="6" fillId="0" borderId="1" xfId="0" applyNumberFormat="1" applyFont="1" applyBorder="1"/>
    <xf numFmtId="1" fontId="4" fillId="0" borderId="0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K55"/>
  <sheetViews>
    <sheetView tabSelected="1" workbookViewId="0">
      <pane xSplit="2" topLeftCell="GV1" activePane="topRight" state="frozen"/>
      <selection activeCell="A22" sqref="A22"/>
      <selection pane="topRight" activeCell="HB23" sqref="HB23"/>
    </sheetView>
  </sheetViews>
  <sheetFormatPr defaultColWidth="13.625" defaultRowHeight="15"/>
  <cols>
    <col min="1" max="1" width="7.75" style="10" customWidth="1"/>
    <col min="2" max="2" width="41.125" style="10" customWidth="1"/>
    <col min="3" max="185" width="13.625" style="10"/>
    <col min="186" max="186" width="11.375" style="10" customWidth="1"/>
    <col min="187" max="187" width="15.125" style="10" customWidth="1"/>
    <col min="188" max="188" width="10.25" style="10" customWidth="1"/>
    <col min="189" max="189" width="11.375" style="10" customWidth="1"/>
    <col min="190" max="191" width="11.875" style="10" customWidth="1"/>
    <col min="192" max="192" width="13.625" style="10"/>
    <col min="193" max="193" width="14.625" style="10" customWidth="1"/>
    <col min="194" max="194" width="14.125" style="10" customWidth="1"/>
    <col min="195" max="195" width="13.625" style="10"/>
    <col min="196" max="203" width="11.75" style="10" customWidth="1"/>
    <col min="204" max="204" width="14.125" style="10" customWidth="1"/>
    <col min="205" max="205" width="13.75" style="10" customWidth="1"/>
    <col min="206" max="206" width="11" style="10" customWidth="1"/>
    <col min="207" max="207" width="13.5" style="10" customWidth="1"/>
    <col min="208" max="208" width="11.625" style="10" customWidth="1"/>
    <col min="209" max="209" width="11.875" style="10" customWidth="1"/>
    <col min="210" max="210" width="10.75" style="10" customWidth="1"/>
    <col min="211" max="214" width="11.5" style="10" customWidth="1"/>
    <col min="215" max="215" width="12" style="10" customWidth="1"/>
    <col min="216" max="16384" width="13.625" style="10"/>
  </cols>
  <sheetData>
    <row r="2" spans="2:219" ht="45">
      <c r="B2" s="3" t="s">
        <v>28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GL2" s="11"/>
      <c r="GM2" s="12"/>
    </row>
    <row r="3" spans="2:219" ht="18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BX3" s="8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GL3" s="11"/>
      <c r="GM3" s="12"/>
      <c r="GO3" s="48"/>
      <c r="GQ3" s="52"/>
      <c r="GR3" s="50"/>
      <c r="GW3" s="52"/>
    </row>
    <row r="4" spans="2:219" ht="18">
      <c r="B4" s="46" t="s">
        <v>0</v>
      </c>
      <c r="C4" s="60" t="s">
        <v>1</v>
      </c>
      <c r="D4" s="56" t="s">
        <v>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8" t="s">
        <v>3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8" t="s">
        <v>4</v>
      </c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 t="s">
        <v>5</v>
      </c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8" t="s">
        <v>6</v>
      </c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8" t="s">
        <v>7</v>
      </c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8" t="s">
        <v>21</v>
      </c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8" t="s">
        <v>22</v>
      </c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 t="s">
        <v>23</v>
      </c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 t="s">
        <v>24</v>
      </c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8" t="s">
        <v>25</v>
      </c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61"/>
      <c r="EF4" s="58" t="s">
        <v>26</v>
      </c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8" t="s">
        <v>27</v>
      </c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 t="s">
        <v>29</v>
      </c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 t="s">
        <v>30</v>
      </c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 t="s">
        <v>40</v>
      </c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 t="s">
        <v>41</v>
      </c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 t="s">
        <v>42</v>
      </c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</row>
    <row r="5" spans="2:219" ht="18.75" customHeight="1">
      <c r="B5" s="1"/>
      <c r="C5" s="60"/>
      <c r="D5" s="38" t="s">
        <v>8</v>
      </c>
      <c r="E5" s="38" t="s">
        <v>9</v>
      </c>
      <c r="F5" s="38" t="s">
        <v>10</v>
      </c>
      <c r="G5" s="38" t="s">
        <v>11</v>
      </c>
      <c r="H5" s="38" t="s">
        <v>12</v>
      </c>
      <c r="I5" s="38" t="s">
        <v>13</v>
      </c>
      <c r="J5" s="38" t="s">
        <v>14</v>
      </c>
      <c r="K5" s="38" t="s">
        <v>15</v>
      </c>
      <c r="L5" s="38" t="s">
        <v>16</v>
      </c>
      <c r="M5" s="38" t="s">
        <v>17</v>
      </c>
      <c r="N5" s="38" t="s">
        <v>18</v>
      </c>
      <c r="O5" s="38" t="s">
        <v>19</v>
      </c>
      <c r="P5" s="42" t="s">
        <v>8</v>
      </c>
      <c r="Q5" s="38" t="s">
        <v>9</v>
      </c>
      <c r="R5" s="38" t="s">
        <v>10</v>
      </c>
      <c r="S5" s="38" t="s">
        <v>11</v>
      </c>
      <c r="T5" s="38" t="s">
        <v>12</v>
      </c>
      <c r="U5" s="38" t="s">
        <v>13</v>
      </c>
      <c r="V5" s="38" t="s">
        <v>14</v>
      </c>
      <c r="W5" s="38" t="s">
        <v>15</v>
      </c>
      <c r="X5" s="38" t="s">
        <v>16</v>
      </c>
      <c r="Y5" s="38" t="s">
        <v>17</v>
      </c>
      <c r="Z5" s="38" t="s">
        <v>18</v>
      </c>
      <c r="AA5" s="38" t="s">
        <v>19</v>
      </c>
      <c r="AB5" s="42" t="s">
        <v>8</v>
      </c>
      <c r="AC5" s="38" t="s">
        <v>9</v>
      </c>
      <c r="AD5" s="38" t="s">
        <v>10</v>
      </c>
      <c r="AE5" s="38" t="s">
        <v>11</v>
      </c>
      <c r="AF5" s="38" t="s">
        <v>12</v>
      </c>
      <c r="AG5" s="38" t="s">
        <v>13</v>
      </c>
      <c r="AH5" s="38" t="s">
        <v>14</v>
      </c>
      <c r="AI5" s="38" t="s">
        <v>15</v>
      </c>
      <c r="AJ5" s="38" t="s">
        <v>16</v>
      </c>
      <c r="AK5" s="38" t="s">
        <v>17</v>
      </c>
      <c r="AL5" s="38" t="s">
        <v>18</v>
      </c>
      <c r="AM5" s="38" t="s">
        <v>19</v>
      </c>
      <c r="AN5" s="42" t="s">
        <v>8</v>
      </c>
      <c r="AO5" s="38" t="s">
        <v>9</v>
      </c>
      <c r="AP5" s="38" t="s">
        <v>10</v>
      </c>
      <c r="AQ5" s="38" t="s">
        <v>11</v>
      </c>
      <c r="AR5" s="38" t="s">
        <v>12</v>
      </c>
      <c r="AS5" s="38" t="s">
        <v>13</v>
      </c>
      <c r="AT5" s="38" t="s">
        <v>14</v>
      </c>
      <c r="AU5" s="38" t="s">
        <v>15</v>
      </c>
      <c r="AV5" s="38" t="s">
        <v>16</v>
      </c>
      <c r="AW5" s="38" t="s">
        <v>17</v>
      </c>
      <c r="AX5" s="38" t="s">
        <v>18</v>
      </c>
      <c r="AY5" s="38" t="s">
        <v>19</v>
      </c>
      <c r="AZ5" s="42" t="s">
        <v>8</v>
      </c>
      <c r="BA5" s="38" t="s">
        <v>9</v>
      </c>
      <c r="BB5" s="38" t="s">
        <v>10</v>
      </c>
      <c r="BC5" s="38" t="s">
        <v>11</v>
      </c>
      <c r="BD5" s="38" t="s">
        <v>12</v>
      </c>
      <c r="BE5" s="38" t="s">
        <v>13</v>
      </c>
      <c r="BF5" s="38" t="s">
        <v>14</v>
      </c>
      <c r="BG5" s="38" t="s">
        <v>15</v>
      </c>
      <c r="BH5" s="38" t="s">
        <v>16</v>
      </c>
      <c r="BI5" s="38" t="s">
        <v>17</v>
      </c>
      <c r="BJ5" s="38" t="s">
        <v>18</v>
      </c>
      <c r="BK5" s="38" t="s">
        <v>19</v>
      </c>
      <c r="BL5" s="42" t="s">
        <v>8</v>
      </c>
      <c r="BM5" s="38" t="s">
        <v>9</v>
      </c>
      <c r="BN5" s="38" t="s">
        <v>10</v>
      </c>
      <c r="BO5" s="38" t="s">
        <v>11</v>
      </c>
      <c r="BP5" s="38" t="s">
        <v>12</v>
      </c>
      <c r="BQ5" s="38" t="s">
        <v>13</v>
      </c>
      <c r="BR5" s="38" t="s">
        <v>14</v>
      </c>
      <c r="BS5" s="38" t="s">
        <v>15</v>
      </c>
      <c r="BT5" s="38" t="s">
        <v>16</v>
      </c>
      <c r="BU5" s="38" t="s">
        <v>17</v>
      </c>
      <c r="BV5" s="38" t="s">
        <v>18</v>
      </c>
      <c r="BW5" s="38" t="s">
        <v>19</v>
      </c>
      <c r="BX5" s="42" t="s">
        <v>8</v>
      </c>
      <c r="BY5" s="38" t="s">
        <v>9</v>
      </c>
      <c r="BZ5" s="38" t="s">
        <v>10</v>
      </c>
      <c r="CA5" s="38" t="s">
        <v>11</v>
      </c>
      <c r="CB5" s="38" t="s">
        <v>12</v>
      </c>
      <c r="CC5" s="38" t="s">
        <v>13</v>
      </c>
      <c r="CD5" s="38" t="s">
        <v>14</v>
      </c>
      <c r="CE5" s="38" t="s">
        <v>15</v>
      </c>
      <c r="CF5" s="38" t="s">
        <v>16</v>
      </c>
      <c r="CG5" s="38" t="s">
        <v>17</v>
      </c>
      <c r="CH5" s="38" t="s">
        <v>18</v>
      </c>
      <c r="CI5" s="38" t="s">
        <v>19</v>
      </c>
      <c r="CJ5" s="42" t="s">
        <v>8</v>
      </c>
      <c r="CK5" s="38" t="s">
        <v>9</v>
      </c>
      <c r="CL5" s="38" t="s">
        <v>10</v>
      </c>
      <c r="CM5" s="38" t="s">
        <v>11</v>
      </c>
      <c r="CN5" s="38" t="s">
        <v>12</v>
      </c>
      <c r="CO5" s="38" t="s">
        <v>13</v>
      </c>
      <c r="CP5" s="38" t="s">
        <v>14</v>
      </c>
      <c r="CQ5" s="38" t="s">
        <v>15</v>
      </c>
      <c r="CR5" s="38" t="s">
        <v>16</v>
      </c>
      <c r="CS5" s="38" t="s">
        <v>17</v>
      </c>
      <c r="CT5" s="38" t="s">
        <v>18</v>
      </c>
      <c r="CU5" s="38" t="s">
        <v>19</v>
      </c>
      <c r="CV5" s="42" t="s">
        <v>8</v>
      </c>
      <c r="CW5" s="38" t="s">
        <v>9</v>
      </c>
      <c r="CX5" s="38" t="s">
        <v>10</v>
      </c>
      <c r="CY5" s="38" t="s">
        <v>11</v>
      </c>
      <c r="CZ5" s="38" t="s">
        <v>12</v>
      </c>
      <c r="DA5" s="38" t="s">
        <v>13</v>
      </c>
      <c r="DB5" s="38" t="s">
        <v>14</v>
      </c>
      <c r="DC5" s="38" t="s">
        <v>15</v>
      </c>
      <c r="DD5" s="38" t="s">
        <v>16</v>
      </c>
      <c r="DE5" s="38" t="s">
        <v>17</v>
      </c>
      <c r="DF5" s="38" t="s">
        <v>18</v>
      </c>
      <c r="DG5" s="38" t="s">
        <v>19</v>
      </c>
      <c r="DH5" s="42" t="s">
        <v>8</v>
      </c>
      <c r="DI5" s="38" t="s">
        <v>9</v>
      </c>
      <c r="DJ5" s="38" t="s">
        <v>10</v>
      </c>
      <c r="DK5" s="38" t="s">
        <v>11</v>
      </c>
      <c r="DL5" s="38" t="s">
        <v>12</v>
      </c>
      <c r="DM5" s="38" t="s">
        <v>13</v>
      </c>
      <c r="DN5" s="38" t="s">
        <v>14</v>
      </c>
      <c r="DO5" s="38" t="s">
        <v>15</v>
      </c>
      <c r="DP5" s="38" t="s">
        <v>16</v>
      </c>
      <c r="DQ5" s="38" t="s">
        <v>17</v>
      </c>
      <c r="DR5" s="38" t="s">
        <v>18</v>
      </c>
      <c r="DS5" s="38" t="s">
        <v>19</v>
      </c>
      <c r="DT5" s="42" t="s">
        <v>8</v>
      </c>
      <c r="DU5" s="38" t="s">
        <v>9</v>
      </c>
      <c r="DV5" s="38" t="s">
        <v>10</v>
      </c>
      <c r="DW5" s="38" t="s">
        <v>11</v>
      </c>
      <c r="DX5" s="38" t="s">
        <v>12</v>
      </c>
      <c r="DY5" s="38" t="s">
        <v>13</v>
      </c>
      <c r="DZ5" s="38" t="s">
        <v>14</v>
      </c>
      <c r="EA5" s="38" t="s">
        <v>15</v>
      </c>
      <c r="EB5" s="38" t="s">
        <v>16</v>
      </c>
      <c r="EC5" s="38" t="s">
        <v>17</v>
      </c>
      <c r="ED5" s="38" t="s">
        <v>18</v>
      </c>
      <c r="EE5" s="38" t="s">
        <v>19</v>
      </c>
      <c r="EF5" s="42" t="s">
        <v>8</v>
      </c>
      <c r="EG5" s="38" t="s">
        <v>9</v>
      </c>
      <c r="EH5" s="38" t="s">
        <v>10</v>
      </c>
      <c r="EI5" s="38" t="s">
        <v>11</v>
      </c>
      <c r="EJ5" s="38" t="s">
        <v>12</v>
      </c>
      <c r="EK5" s="38" t="s">
        <v>13</v>
      </c>
      <c r="EL5" s="38" t="s">
        <v>14</v>
      </c>
      <c r="EM5" s="38" t="s">
        <v>15</v>
      </c>
      <c r="EN5" s="38" t="s">
        <v>16</v>
      </c>
      <c r="EO5" s="38" t="s">
        <v>17</v>
      </c>
      <c r="EP5" s="38" t="s">
        <v>18</v>
      </c>
      <c r="EQ5" s="38" t="s">
        <v>19</v>
      </c>
      <c r="ER5" s="42" t="s">
        <v>8</v>
      </c>
      <c r="ES5" s="38" t="s">
        <v>9</v>
      </c>
      <c r="ET5" s="38" t="s">
        <v>10</v>
      </c>
      <c r="EU5" s="38" t="s">
        <v>11</v>
      </c>
      <c r="EV5" s="38" t="s">
        <v>12</v>
      </c>
      <c r="EW5" s="38" t="s">
        <v>13</v>
      </c>
      <c r="EX5" s="38" t="s">
        <v>14</v>
      </c>
      <c r="EY5" s="38" t="s">
        <v>15</v>
      </c>
      <c r="EZ5" s="38" t="s">
        <v>16</v>
      </c>
      <c r="FA5" s="38" t="s">
        <v>17</v>
      </c>
      <c r="FB5" s="38" t="s">
        <v>18</v>
      </c>
      <c r="FC5" s="38" t="s">
        <v>19</v>
      </c>
      <c r="FD5" s="42" t="s">
        <v>8</v>
      </c>
      <c r="FE5" s="38" t="s">
        <v>9</v>
      </c>
      <c r="FF5" s="38" t="s">
        <v>10</v>
      </c>
      <c r="FG5" s="38" t="s">
        <v>11</v>
      </c>
      <c r="FH5" s="38" t="s">
        <v>12</v>
      </c>
      <c r="FI5" s="38" t="s">
        <v>13</v>
      </c>
      <c r="FJ5" s="38" t="s">
        <v>14</v>
      </c>
      <c r="FK5" s="38" t="s">
        <v>15</v>
      </c>
      <c r="FL5" s="38" t="s">
        <v>16</v>
      </c>
      <c r="FM5" s="38" t="s">
        <v>17</v>
      </c>
      <c r="FN5" s="38" t="s">
        <v>18</v>
      </c>
      <c r="FO5" s="38" t="s">
        <v>19</v>
      </c>
      <c r="FP5" s="42" t="s">
        <v>8</v>
      </c>
      <c r="FQ5" s="38" t="s">
        <v>9</v>
      </c>
      <c r="FR5" s="38" t="s">
        <v>10</v>
      </c>
      <c r="FS5" s="38" t="s">
        <v>11</v>
      </c>
      <c r="FT5" s="38" t="s">
        <v>12</v>
      </c>
      <c r="FU5" s="38" t="s">
        <v>13</v>
      </c>
      <c r="FV5" s="38" t="s">
        <v>14</v>
      </c>
      <c r="FW5" s="38" t="s">
        <v>15</v>
      </c>
      <c r="FX5" s="38" t="s">
        <v>16</v>
      </c>
      <c r="FY5" s="38" t="s">
        <v>17</v>
      </c>
      <c r="FZ5" s="38" t="s">
        <v>18</v>
      </c>
      <c r="GA5" s="38" t="s">
        <v>19</v>
      </c>
      <c r="GB5" s="42" t="s">
        <v>8</v>
      </c>
      <c r="GC5" s="38" t="s">
        <v>9</v>
      </c>
      <c r="GD5" s="38" t="s">
        <v>10</v>
      </c>
      <c r="GE5" s="38" t="s">
        <v>11</v>
      </c>
      <c r="GF5" s="38" t="s">
        <v>12</v>
      </c>
      <c r="GG5" s="38" t="s">
        <v>13</v>
      </c>
      <c r="GH5" s="38" t="s">
        <v>14</v>
      </c>
      <c r="GI5" s="38" t="s">
        <v>15</v>
      </c>
      <c r="GJ5" s="38" t="s">
        <v>16</v>
      </c>
      <c r="GK5" s="38" t="s">
        <v>17</v>
      </c>
      <c r="GL5" s="38" t="s">
        <v>18</v>
      </c>
      <c r="GM5" s="38" t="s">
        <v>19</v>
      </c>
      <c r="GN5" s="42" t="s">
        <v>8</v>
      </c>
      <c r="GO5" s="38" t="s">
        <v>9</v>
      </c>
      <c r="GP5" s="38" t="s">
        <v>10</v>
      </c>
      <c r="GQ5" s="38" t="s">
        <v>11</v>
      </c>
      <c r="GR5" s="38" t="s">
        <v>12</v>
      </c>
      <c r="GS5" s="38" t="s">
        <v>13</v>
      </c>
      <c r="GT5" s="38" t="s">
        <v>14</v>
      </c>
      <c r="GU5" s="38" t="s">
        <v>15</v>
      </c>
      <c r="GV5" s="38" t="s">
        <v>16</v>
      </c>
      <c r="GW5" s="38" t="s">
        <v>17</v>
      </c>
      <c r="GX5" s="38" t="s">
        <v>18</v>
      </c>
      <c r="GY5" s="38" t="s">
        <v>19</v>
      </c>
      <c r="GZ5" s="42" t="s">
        <v>8</v>
      </c>
      <c r="HA5" s="38" t="s">
        <v>9</v>
      </c>
      <c r="HB5" s="38" t="s">
        <v>10</v>
      </c>
      <c r="HC5" s="38" t="s">
        <v>11</v>
      </c>
      <c r="HD5" s="38" t="s">
        <v>12</v>
      </c>
      <c r="HE5" s="38" t="s">
        <v>13</v>
      </c>
      <c r="HF5" s="38" t="s">
        <v>14</v>
      </c>
      <c r="HG5" s="38" t="s">
        <v>15</v>
      </c>
      <c r="HH5" s="38" t="s">
        <v>16</v>
      </c>
      <c r="HI5" s="38" t="s">
        <v>17</v>
      </c>
      <c r="HJ5" s="38" t="s">
        <v>18</v>
      </c>
      <c r="HK5" s="38" t="s">
        <v>19</v>
      </c>
    </row>
    <row r="6" spans="2:219" s="18" customFormat="1" ht="19.5">
      <c r="B6" s="13" t="s">
        <v>20</v>
      </c>
      <c r="C6" s="14">
        <v>11</v>
      </c>
      <c r="D6" s="39">
        <f>SUM(D8:D14)</f>
        <v>134.70500000000001</v>
      </c>
      <c r="E6" s="39">
        <f t="shared" ref="E6:CU6" si="0">SUM(E8:E14)</f>
        <v>143.62299999999999</v>
      </c>
      <c r="F6" s="39">
        <f t="shared" si="0"/>
        <v>234.80699999999999</v>
      </c>
      <c r="G6" s="39">
        <f t="shared" si="0"/>
        <v>197.64699999999999</v>
      </c>
      <c r="H6" s="39">
        <f t="shared" si="0"/>
        <v>246.917</v>
      </c>
      <c r="I6" s="39">
        <f t="shared" si="0"/>
        <v>221.47500000000002</v>
      </c>
      <c r="J6" s="39">
        <f t="shared" si="0"/>
        <v>239.91700000000003</v>
      </c>
      <c r="K6" s="39">
        <f t="shared" si="0"/>
        <v>233.34700000000001</v>
      </c>
      <c r="L6" s="39">
        <f t="shared" si="0"/>
        <v>250.773</v>
      </c>
      <c r="M6" s="39">
        <f t="shared" si="0"/>
        <v>228.922</v>
      </c>
      <c r="N6" s="39">
        <f t="shared" si="0"/>
        <v>221.27199999999999</v>
      </c>
      <c r="O6" s="39">
        <f t="shared" si="0"/>
        <v>293.16000000000003</v>
      </c>
      <c r="P6" s="43">
        <f t="shared" si="0"/>
        <v>263.79699999999997</v>
      </c>
      <c r="Q6" s="39">
        <f t="shared" si="0"/>
        <v>217.23</v>
      </c>
      <c r="R6" s="39">
        <f t="shared" si="0"/>
        <v>326.75499999999994</v>
      </c>
      <c r="S6" s="39">
        <f t="shared" si="0"/>
        <v>257.71499999999997</v>
      </c>
      <c r="T6" s="39">
        <f t="shared" si="0"/>
        <v>320.13099999999997</v>
      </c>
      <c r="U6" s="39">
        <f t="shared" si="0"/>
        <v>304.01599999999996</v>
      </c>
      <c r="V6" s="39">
        <f t="shared" si="0"/>
        <v>363.58399999999995</v>
      </c>
      <c r="W6" s="39">
        <f t="shared" si="0"/>
        <v>288.89100000000002</v>
      </c>
      <c r="X6" s="39">
        <f t="shared" si="0"/>
        <v>332.3</v>
      </c>
      <c r="Y6" s="39">
        <f t="shared" si="0"/>
        <v>288.53500000000003</v>
      </c>
      <c r="Z6" s="39">
        <f t="shared" si="0"/>
        <v>298.09100000000001</v>
      </c>
      <c r="AA6" s="39">
        <f t="shared" si="0"/>
        <v>408.01499999999993</v>
      </c>
      <c r="AB6" s="43">
        <f t="shared" si="0"/>
        <v>303.452</v>
      </c>
      <c r="AC6" s="39">
        <f t="shared" si="0"/>
        <v>319.55399999999997</v>
      </c>
      <c r="AD6" s="39">
        <f t="shared" si="0"/>
        <v>499.51500000000004</v>
      </c>
      <c r="AE6" s="39">
        <f t="shared" si="0"/>
        <v>407.59500000000003</v>
      </c>
      <c r="AF6" s="39">
        <f t="shared" si="0"/>
        <v>442.47199999999998</v>
      </c>
      <c r="AG6" s="39">
        <f t="shared" si="0"/>
        <v>415.29899999999998</v>
      </c>
      <c r="AH6" s="39">
        <f t="shared" si="0"/>
        <v>459.10899999999998</v>
      </c>
      <c r="AI6" s="39">
        <f t="shared" si="0"/>
        <v>316.30600000000004</v>
      </c>
      <c r="AJ6" s="39">
        <f t="shared" si="0"/>
        <v>408.13</v>
      </c>
      <c r="AK6" s="39">
        <f t="shared" si="0"/>
        <v>367.22700000000003</v>
      </c>
      <c r="AL6" s="39">
        <f t="shared" si="0"/>
        <v>366.59800000000007</v>
      </c>
      <c r="AM6" s="39">
        <f t="shared" si="0"/>
        <v>447.40100000000001</v>
      </c>
      <c r="AN6" s="43">
        <f t="shared" si="0"/>
        <v>275.07899999999995</v>
      </c>
      <c r="AO6" s="39">
        <f t="shared" si="0"/>
        <v>274.83300000000003</v>
      </c>
      <c r="AP6" s="39">
        <f t="shared" si="0"/>
        <v>589.54399999999998</v>
      </c>
      <c r="AQ6" s="39">
        <f t="shared" si="0"/>
        <v>326.36799999999999</v>
      </c>
      <c r="AR6" s="39">
        <f t="shared" si="0"/>
        <v>328.73120000000006</v>
      </c>
      <c r="AS6" s="39">
        <f t="shared" si="0"/>
        <v>340.77679999999998</v>
      </c>
      <c r="AT6" s="39">
        <f t="shared" si="0"/>
        <v>368.202</v>
      </c>
      <c r="AU6" s="39">
        <f t="shared" si="0"/>
        <v>340.81969999999973</v>
      </c>
      <c r="AV6" s="39">
        <f t="shared" si="0"/>
        <v>385.32820000000015</v>
      </c>
      <c r="AW6" s="39">
        <f t="shared" si="0"/>
        <v>351.1318</v>
      </c>
      <c r="AX6" s="39">
        <f t="shared" si="0"/>
        <v>362.00879999999989</v>
      </c>
      <c r="AY6" s="39">
        <f t="shared" si="0"/>
        <v>446.09679999999997</v>
      </c>
      <c r="AZ6" s="43">
        <f t="shared" si="0"/>
        <v>290.05710000000005</v>
      </c>
      <c r="BA6" s="39">
        <f t="shared" si="0"/>
        <v>299.8553</v>
      </c>
      <c r="BB6" s="39">
        <f t="shared" si="0"/>
        <v>539.46420000000001</v>
      </c>
      <c r="BC6" s="39">
        <f t="shared" si="0"/>
        <v>365.93189999999998</v>
      </c>
      <c r="BD6" s="39">
        <f t="shared" si="0"/>
        <v>408.4016000000002</v>
      </c>
      <c r="BE6" s="39">
        <f t="shared" si="0"/>
        <v>454.76869999999997</v>
      </c>
      <c r="BF6" s="39">
        <f t="shared" si="0"/>
        <v>420.77909999999986</v>
      </c>
      <c r="BG6" s="39">
        <f t="shared" si="0"/>
        <v>376.62390000000005</v>
      </c>
      <c r="BH6" s="39">
        <f t="shared" si="0"/>
        <v>431.21580000000017</v>
      </c>
      <c r="BI6" s="39">
        <f t="shared" si="0"/>
        <v>358.01799999999969</v>
      </c>
      <c r="BJ6" s="39">
        <f t="shared" si="0"/>
        <v>427.32399999999996</v>
      </c>
      <c r="BK6" s="39">
        <f t="shared" si="0"/>
        <v>494.98050000000035</v>
      </c>
      <c r="BL6" s="43">
        <f t="shared" si="0"/>
        <v>396.08789999999999</v>
      </c>
      <c r="BM6" s="39">
        <f t="shared" si="0"/>
        <v>367.40100000000001</v>
      </c>
      <c r="BN6" s="39">
        <f t="shared" si="0"/>
        <v>795.49719999999991</v>
      </c>
      <c r="BO6" s="39">
        <f t="shared" si="0"/>
        <v>432.84589999999986</v>
      </c>
      <c r="BP6" s="39">
        <f t="shared" si="0"/>
        <v>484.83669999999995</v>
      </c>
      <c r="BQ6" s="39">
        <f t="shared" si="0"/>
        <v>509.01459999999997</v>
      </c>
      <c r="BR6" s="39">
        <f t="shared" si="0"/>
        <v>472.04550000000017</v>
      </c>
      <c r="BS6" s="39">
        <f t="shared" si="0"/>
        <v>457.85559999999987</v>
      </c>
      <c r="BT6" s="39">
        <f t="shared" si="0"/>
        <v>550.73439999999994</v>
      </c>
      <c r="BU6" s="39">
        <f t="shared" si="0"/>
        <v>483.86620000000005</v>
      </c>
      <c r="BV6" s="39">
        <f t="shared" si="0"/>
        <v>513.74939999999992</v>
      </c>
      <c r="BW6" s="39">
        <f t="shared" si="0"/>
        <v>671</v>
      </c>
      <c r="BX6" s="43">
        <f t="shared" si="0"/>
        <v>451.8</v>
      </c>
      <c r="BY6" s="39">
        <f t="shared" si="0"/>
        <v>396.2</v>
      </c>
      <c r="BZ6" s="39">
        <f t="shared" si="0"/>
        <v>704</v>
      </c>
      <c r="CA6" s="39">
        <f t="shared" si="0"/>
        <v>501.59999999999997</v>
      </c>
      <c r="CB6" s="39">
        <f t="shared" si="0"/>
        <v>520.20000000000005</v>
      </c>
      <c r="CC6" s="39">
        <f t="shared" si="0"/>
        <v>580.5</v>
      </c>
      <c r="CD6" s="39">
        <f t="shared" si="0"/>
        <v>599.1</v>
      </c>
      <c r="CE6" s="39">
        <f t="shared" si="0"/>
        <v>503.1</v>
      </c>
      <c r="CF6" s="39">
        <f t="shared" si="0"/>
        <v>623.80000000000007</v>
      </c>
      <c r="CG6" s="39">
        <f t="shared" si="0"/>
        <v>561.09999999999991</v>
      </c>
      <c r="CH6" s="39">
        <f t="shared" si="0"/>
        <v>538.30000000000007</v>
      </c>
      <c r="CI6" s="39">
        <f t="shared" si="0"/>
        <v>691.3</v>
      </c>
      <c r="CJ6" s="43">
        <f t="shared" si="0"/>
        <v>461.8</v>
      </c>
      <c r="CK6" s="39">
        <f t="shared" si="0"/>
        <v>408.29999999999995</v>
      </c>
      <c r="CL6" s="39">
        <f t="shared" si="0"/>
        <v>745.50000000000011</v>
      </c>
      <c r="CM6" s="39">
        <f t="shared" si="0"/>
        <v>495.69999999999993</v>
      </c>
      <c r="CN6" s="39">
        <f t="shared" si="0"/>
        <v>544.69999999999993</v>
      </c>
      <c r="CO6" s="39">
        <f t="shared" si="0"/>
        <v>524.4</v>
      </c>
      <c r="CP6" s="39">
        <f t="shared" si="0"/>
        <v>604.20000000000005</v>
      </c>
      <c r="CQ6" s="39">
        <f t="shared" si="0"/>
        <v>469.6</v>
      </c>
      <c r="CR6" s="39">
        <f t="shared" si="0"/>
        <v>588.79999999999995</v>
      </c>
      <c r="CS6" s="39">
        <f t="shared" si="0"/>
        <v>502.1</v>
      </c>
      <c r="CT6" s="39">
        <f t="shared" si="0"/>
        <v>558</v>
      </c>
      <c r="CU6" s="39">
        <f t="shared" si="0"/>
        <v>756.2</v>
      </c>
      <c r="CV6" s="43">
        <f t="shared" ref="CV6:DB6" si="1">SUM(CV8:CV14)</f>
        <v>527.1</v>
      </c>
      <c r="CW6" s="39">
        <f t="shared" si="1"/>
        <v>455.89999999999992</v>
      </c>
      <c r="CX6" s="39">
        <f t="shared" si="1"/>
        <v>718.1</v>
      </c>
      <c r="CY6" s="39">
        <f t="shared" si="1"/>
        <v>501.70000000000005</v>
      </c>
      <c r="CZ6" s="39">
        <f t="shared" si="1"/>
        <v>583.70000000000016</v>
      </c>
      <c r="DA6" s="39">
        <f t="shared" si="1"/>
        <v>622.80000000000007</v>
      </c>
      <c r="DB6" s="39">
        <f t="shared" si="1"/>
        <v>673.09999999999991</v>
      </c>
      <c r="DC6" s="39">
        <f t="shared" ref="DC6:EE6" si="2">SUM(DC8:DC14)</f>
        <v>538.90000000000009</v>
      </c>
      <c r="DD6" s="39">
        <f t="shared" si="2"/>
        <v>686.6</v>
      </c>
      <c r="DE6" s="39">
        <f t="shared" si="2"/>
        <v>577.29999999999995</v>
      </c>
      <c r="DF6" s="39">
        <f t="shared" si="2"/>
        <v>587.49999999999989</v>
      </c>
      <c r="DG6" s="39">
        <f t="shared" si="2"/>
        <v>768.9</v>
      </c>
      <c r="DH6" s="43">
        <f t="shared" si="2"/>
        <v>570.5</v>
      </c>
      <c r="DI6" s="39">
        <f t="shared" si="2"/>
        <v>476.59999999999997</v>
      </c>
      <c r="DJ6" s="39">
        <f t="shared" si="2"/>
        <v>843.4</v>
      </c>
      <c r="DK6" s="39">
        <f t="shared" si="2"/>
        <v>588.10000000000014</v>
      </c>
      <c r="DL6" s="39">
        <f t="shared" si="2"/>
        <v>669.6</v>
      </c>
      <c r="DM6" s="39">
        <f t="shared" si="2"/>
        <v>666.2</v>
      </c>
      <c r="DN6" s="39">
        <f t="shared" si="2"/>
        <v>760.90000000000009</v>
      </c>
      <c r="DO6" s="39">
        <f t="shared" si="2"/>
        <v>575.99999999999989</v>
      </c>
      <c r="DP6" s="39">
        <f t="shared" si="2"/>
        <v>759</v>
      </c>
      <c r="DQ6" s="39">
        <f t="shared" si="2"/>
        <v>616.40000000000009</v>
      </c>
      <c r="DR6" s="39">
        <f t="shared" si="2"/>
        <v>647.5</v>
      </c>
      <c r="DS6" s="39">
        <f t="shared" si="2"/>
        <v>836.7</v>
      </c>
      <c r="DT6" s="43">
        <f t="shared" si="2"/>
        <v>564.19999999999993</v>
      </c>
      <c r="DU6" s="39">
        <f t="shared" si="2"/>
        <v>543.70000000000005</v>
      </c>
      <c r="DV6" s="39">
        <f t="shared" si="2"/>
        <v>940.60000000000014</v>
      </c>
      <c r="DW6" s="39">
        <f t="shared" si="2"/>
        <v>636.4</v>
      </c>
      <c r="DX6" s="39">
        <f t="shared" si="2"/>
        <v>724.9</v>
      </c>
      <c r="DY6" s="39">
        <f t="shared" si="2"/>
        <v>748</v>
      </c>
      <c r="DZ6" s="39">
        <f t="shared" si="2"/>
        <v>802.8</v>
      </c>
      <c r="EA6" s="39">
        <f t="shared" si="2"/>
        <v>694.7</v>
      </c>
      <c r="EB6" s="39">
        <f t="shared" si="2"/>
        <v>819.79999999999984</v>
      </c>
      <c r="EC6" s="39">
        <f t="shared" si="2"/>
        <v>669.1</v>
      </c>
      <c r="ED6" s="39">
        <f t="shared" si="2"/>
        <v>715.7</v>
      </c>
      <c r="EE6" s="39">
        <f t="shared" si="2"/>
        <v>926.2</v>
      </c>
      <c r="EF6" s="43">
        <f t="shared" ref="EF6:ET6" si="3">SUM(EF8:EF14)</f>
        <v>712.50000000000011</v>
      </c>
      <c r="EG6" s="39">
        <f t="shared" si="3"/>
        <v>607.19999999999982</v>
      </c>
      <c r="EH6" s="39">
        <f t="shared" si="3"/>
        <v>1056.7</v>
      </c>
      <c r="EI6" s="39">
        <f t="shared" si="3"/>
        <v>755.60000000000014</v>
      </c>
      <c r="EJ6" s="39">
        <f t="shared" si="3"/>
        <v>755.59999999999991</v>
      </c>
      <c r="EK6" s="39">
        <f t="shared" si="3"/>
        <v>860.5</v>
      </c>
      <c r="EL6" s="39">
        <f t="shared" si="3"/>
        <v>827.99999999999989</v>
      </c>
      <c r="EM6" s="39">
        <f t="shared" si="3"/>
        <v>796.9</v>
      </c>
      <c r="EN6" s="39">
        <f t="shared" si="3"/>
        <v>832.4</v>
      </c>
      <c r="EO6" s="39">
        <f t="shared" si="3"/>
        <v>800</v>
      </c>
      <c r="EP6" s="39">
        <f t="shared" si="3"/>
        <v>897.99999999999989</v>
      </c>
      <c r="EQ6" s="39">
        <f t="shared" si="3"/>
        <v>875.39999999999986</v>
      </c>
      <c r="ER6" s="43">
        <f t="shared" si="3"/>
        <v>829.69999999999982</v>
      </c>
      <c r="ES6" s="39">
        <f t="shared" si="3"/>
        <v>675.30000000000007</v>
      </c>
      <c r="ET6" s="39">
        <f t="shared" si="3"/>
        <v>944.9</v>
      </c>
      <c r="EU6" s="39">
        <f>SUM(EU8:EU14)</f>
        <v>816.69999999999982</v>
      </c>
      <c r="EV6" s="39">
        <f>SUM(EV8:EV14)</f>
        <v>808.2</v>
      </c>
      <c r="EW6" s="39">
        <f>SUM(EW8:EW14)</f>
        <v>951</v>
      </c>
      <c r="EX6" s="39">
        <f>SUM(EX8:EX14)</f>
        <v>903.70000000000039</v>
      </c>
      <c r="EY6" s="39">
        <v>878.9</v>
      </c>
      <c r="EZ6" s="39">
        <v>888.69999999999891</v>
      </c>
      <c r="FA6" s="39">
        <v>853.50000000000091</v>
      </c>
      <c r="FB6" s="39">
        <f>FB8+FB9+FB10+FB11+FB12+FB13+FB14</f>
        <v>940.00000000000034</v>
      </c>
      <c r="FC6" s="39">
        <f>FC8+FC9+FC10+FC11+FC12+FC13+FC14</f>
        <v>1015.6999999999992</v>
      </c>
      <c r="FD6" s="43">
        <v>933.50000000000023</v>
      </c>
      <c r="FE6" s="39">
        <v>721.09999999999991</v>
      </c>
      <c r="FF6" s="39">
        <v>937.39999999999986</v>
      </c>
      <c r="FG6" s="39">
        <v>885.90000000000009</v>
      </c>
      <c r="FH6" s="39">
        <v>867.49999999999989</v>
      </c>
      <c r="FI6" s="39">
        <v>1076.1000000000004</v>
      </c>
      <c r="FJ6" s="39">
        <v>1121.6000000000001</v>
      </c>
      <c r="FK6" s="39">
        <v>955.69999999999891</v>
      </c>
      <c r="FL6" s="39">
        <v>974.7</v>
      </c>
      <c r="FM6" s="39">
        <v>1004.8999999999978</v>
      </c>
      <c r="FN6" s="39">
        <v>988.10000000000048</v>
      </c>
      <c r="FO6" s="39">
        <v>951.30000000000018</v>
      </c>
      <c r="FP6" s="43">
        <v>983</v>
      </c>
      <c r="FQ6" s="39">
        <v>845.69999999999993</v>
      </c>
      <c r="FR6" s="39">
        <v>1154.0999999999999</v>
      </c>
      <c r="FS6" s="39">
        <v>766.99999999999977</v>
      </c>
      <c r="FT6" s="39">
        <v>719.80000000000109</v>
      </c>
      <c r="FU6" s="39">
        <v>958.19999999999891</v>
      </c>
      <c r="FV6" s="39">
        <v>905.6</v>
      </c>
      <c r="FW6" s="39">
        <v>837.29999999999927</v>
      </c>
      <c r="FX6" s="39">
        <v>898.29999999999927</v>
      </c>
      <c r="FY6" s="39">
        <v>953.40000000000146</v>
      </c>
      <c r="FZ6" s="39">
        <v>990.30000000000109</v>
      </c>
      <c r="GA6" s="39">
        <v>951.71254637999846</v>
      </c>
      <c r="GB6" s="43">
        <v>931.8</v>
      </c>
      <c r="GC6" s="39">
        <v>901.10000000000014</v>
      </c>
      <c r="GD6" s="39">
        <v>1124.1000000000001</v>
      </c>
      <c r="GE6" s="39">
        <v>920.49999999999989</v>
      </c>
      <c r="GF6" s="39">
        <v>923.3</v>
      </c>
      <c r="GG6" s="39">
        <v>1207.5999999999999</v>
      </c>
      <c r="GH6" s="39">
        <v>1145.7</v>
      </c>
      <c r="GI6" s="39">
        <v>1165.0000000000002</v>
      </c>
      <c r="GJ6" s="39">
        <v>1185.5</v>
      </c>
      <c r="GK6" s="39">
        <v>1190.5</v>
      </c>
      <c r="GL6" s="39">
        <v>1304.7999999999997</v>
      </c>
      <c r="GM6" s="39">
        <v>1380.1000000000001</v>
      </c>
      <c r="GN6" s="43">
        <v>1269.27</v>
      </c>
      <c r="GO6" s="39">
        <v>1214.8999999999999</v>
      </c>
      <c r="GP6" s="39">
        <v>1607</v>
      </c>
      <c r="GQ6" s="39">
        <v>1174.9999999999998</v>
      </c>
      <c r="GR6" s="53">
        <v>1246.4000000000001</v>
      </c>
      <c r="GS6" s="53">
        <v>1532.3999999999999</v>
      </c>
      <c r="GT6" s="53">
        <v>1284.7</v>
      </c>
      <c r="GU6" s="53">
        <v>1234.5000000000005</v>
      </c>
      <c r="GV6" s="53">
        <v>1502.6999999999998</v>
      </c>
      <c r="GW6" s="18">
        <v>1626.3000000000002</v>
      </c>
      <c r="GX6" s="18">
        <v>1747.1000000000004</v>
      </c>
      <c r="GY6" s="18">
        <v>1945.6000000000004</v>
      </c>
      <c r="GZ6" s="54">
        <v>1677.6999999999998</v>
      </c>
      <c r="HA6" s="18">
        <v>1450.1000000000001</v>
      </c>
      <c r="HB6" s="14">
        <v>1481.5</v>
      </c>
      <c r="HC6" s="18">
        <v>1587.1</v>
      </c>
      <c r="HD6" s="18">
        <v>1626.3000000000002</v>
      </c>
      <c r="HE6" s="18">
        <v>1686.3</v>
      </c>
      <c r="HF6" s="18">
        <v>1664.1000000000001</v>
      </c>
      <c r="HG6" s="14">
        <v>1587.1559999999999</v>
      </c>
      <c r="HH6" s="18">
        <v>1641.8999999999999</v>
      </c>
      <c r="HI6" s="18">
        <v>1765.5000000000005</v>
      </c>
    </row>
    <row r="7" spans="2:219" ht="19.5">
      <c r="B7" s="2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4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4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4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4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4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4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4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4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4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4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4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4"/>
      <c r="ES7" s="40"/>
      <c r="ET7" s="40"/>
      <c r="EU7" s="40"/>
      <c r="EV7" s="40"/>
      <c r="EW7" s="40"/>
      <c r="EX7" s="40"/>
      <c r="EY7" s="40"/>
      <c r="EZ7" s="40">
        <v>0</v>
      </c>
      <c r="FA7" s="40"/>
      <c r="FB7" s="40"/>
      <c r="FC7" s="40"/>
      <c r="FD7" s="44"/>
      <c r="FE7" s="40"/>
      <c r="FF7" s="40"/>
      <c r="FG7" s="40"/>
      <c r="FH7" s="40"/>
      <c r="FI7" s="40"/>
      <c r="FJ7" s="40"/>
      <c r="FK7" s="40"/>
      <c r="FL7" s="40"/>
      <c r="FM7" s="40"/>
      <c r="FN7" s="40">
        <v>0</v>
      </c>
      <c r="FO7" s="40"/>
      <c r="FP7" s="44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4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4"/>
      <c r="GQ7" s="49"/>
      <c r="GR7" s="49"/>
      <c r="GS7" s="51"/>
      <c r="GZ7" s="8"/>
    </row>
    <row r="8" spans="2:219" ht="19.5">
      <c r="B8" s="20" t="s">
        <v>31</v>
      </c>
      <c r="D8" s="40">
        <v>20.3</v>
      </c>
      <c r="E8" s="40">
        <v>24.4</v>
      </c>
      <c r="F8" s="40">
        <v>31.2</v>
      </c>
      <c r="G8" s="40">
        <v>27.1</v>
      </c>
      <c r="H8" s="40">
        <v>30.3</v>
      </c>
      <c r="I8" s="40">
        <v>29.9</v>
      </c>
      <c r="J8" s="40">
        <v>31.1</v>
      </c>
      <c r="K8" s="40">
        <v>30.1</v>
      </c>
      <c r="L8" s="40">
        <v>31.9</v>
      </c>
      <c r="M8" s="40">
        <v>39.4</v>
      </c>
      <c r="N8" s="40">
        <v>36.5</v>
      </c>
      <c r="O8" s="40">
        <v>53.8</v>
      </c>
      <c r="P8" s="44">
        <v>30.1</v>
      </c>
      <c r="Q8" s="40">
        <v>37</v>
      </c>
      <c r="R8" s="40">
        <v>48</v>
      </c>
      <c r="S8" s="40">
        <v>37.5</v>
      </c>
      <c r="T8" s="40">
        <v>43.6</v>
      </c>
      <c r="U8" s="40">
        <v>41.4</v>
      </c>
      <c r="V8" s="40">
        <v>45.2</v>
      </c>
      <c r="W8" s="40">
        <v>41.9</v>
      </c>
      <c r="X8" s="40">
        <v>44.5</v>
      </c>
      <c r="Y8" s="40">
        <v>44.3</v>
      </c>
      <c r="Z8" s="40">
        <v>47.4</v>
      </c>
      <c r="AA8" s="40">
        <v>65.5</v>
      </c>
      <c r="AB8" s="44">
        <v>67.599999999999994</v>
      </c>
      <c r="AC8" s="40">
        <v>84.3</v>
      </c>
      <c r="AD8" s="40">
        <v>106.8</v>
      </c>
      <c r="AE8" s="40">
        <v>110.3</v>
      </c>
      <c r="AF8" s="40">
        <v>106.2</v>
      </c>
      <c r="AG8" s="40">
        <v>115.3</v>
      </c>
      <c r="AH8" s="40">
        <v>128.19999999999999</v>
      </c>
      <c r="AI8" s="40">
        <v>101.3</v>
      </c>
      <c r="AJ8" s="40">
        <v>101.9</v>
      </c>
      <c r="AK8" s="40">
        <v>109.7</v>
      </c>
      <c r="AL8" s="40">
        <v>111.3</v>
      </c>
      <c r="AM8" s="40">
        <v>153.5</v>
      </c>
      <c r="AN8" s="44">
        <v>75.5</v>
      </c>
      <c r="AO8" s="40">
        <v>77.900000000000006</v>
      </c>
      <c r="AP8" s="40">
        <v>98.6</v>
      </c>
      <c r="AQ8" s="40">
        <v>92.5</v>
      </c>
      <c r="AR8" s="40">
        <v>89.8</v>
      </c>
      <c r="AS8" s="40">
        <v>86.5</v>
      </c>
      <c r="AT8" s="40">
        <v>97.5</v>
      </c>
      <c r="AU8" s="40">
        <v>86.87</v>
      </c>
      <c r="AV8" s="40">
        <v>93.5</v>
      </c>
      <c r="AW8" s="40">
        <v>96.7</v>
      </c>
      <c r="AX8" s="40">
        <v>96.2</v>
      </c>
      <c r="AY8" s="40">
        <v>127.5</v>
      </c>
      <c r="AZ8" s="44">
        <v>73.2</v>
      </c>
      <c r="BA8" s="40">
        <v>88.3</v>
      </c>
      <c r="BB8" s="40">
        <v>112.9</v>
      </c>
      <c r="BC8" s="40">
        <v>98.9</v>
      </c>
      <c r="BD8" s="40">
        <v>103.6</v>
      </c>
      <c r="BE8" s="40">
        <v>105.3</v>
      </c>
      <c r="BF8" s="40">
        <v>108.1</v>
      </c>
      <c r="BG8" s="40">
        <v>92.9</v>
      </c>
      <c r="BH8" s="40">
        <v>103</v>
      </c>
      <c r="BI8" s="40">
        <v>98.2</v>
      </c>
      <c r="BJ8" s="40">
        <v>106.2</v>
      </c>
      <c r="BK8" s="40">
        <v>111.2</v>
      </c>
      <c r="BL8" s="44">
        <v>84.5</v>
      </c>
      <c r="BM8" s="40">
        <v>106.5</v>
      </c>
      <c r="BN8" s="40">
        <v>137.80000000000001</v>
      </c>
      <c r="BO8" s="40">
        <v>117.1</v>
      </c>
      <c r="BP8" s="40">
        <v>130.6</v>
      </c>
      <c r="BQ8" s="40">
        <v>126.2</v>
      </c>
      <c r="BR8" s="40">
        <v>126.7</v>
      </c>
      <c r="BS8" s="40">
        <v>122.4</v>
      </c>
      <c r="BT8" s="40">
        <v>124.8</v>
      </c>
      <c r="BU8" s="40">
        <v>131.4</v>
      </c>
      <c r="BV8" s="40">
        <v>130.4</v>
      </c>
      <c r="BW8" s="40">
        <v>212.6</v>
      </c>
      <c r="BX8" s="44">
        <v>102.3</v>
      </c>
      <c r="BY8" s="40">
        <v>120.3</v>
      </c>
      <c r="BZ8" s="40">
        <v>154.6</v>
      </c>
      <c r="CA8" s="40">
        <v>137.5</v>
      </c>
      <c r="CB8" s="40">
        <v>142.1</v>
      </c>
      <c r="CC8" s="40">
        <v>143.4</v>
      </c>
      <c r="CD8" s="40">
        <v>161.69999999999999</v>
      </c>
      <c r="CE8" s="40">
        <v>142.9</v>
      </c>
      <c r="CF8" s="40">
        <v>150.30000000000001</v>
      </c>
      <c r="CG8" s="40">
        <v>150.9</v>
      </c>
      <c r="CH8" s="40">
        <v>140.30000000000001</v>
      </c>
      <c r="CI8" s="40">
        <v>218.5</v>
      </c>
      <c r="CJ8" s="44">
        <v>114.4</v>
      </c>
      <c r="CK8" s="40">
        <v>127.7</v>
      </c>
      <c r="CL8" s="40">
        <v>206.8</v>
      </c>
      <c r="CM8" s="40">
        <v>158.6</v>
      </c>
      <c r="CN8" s="40">
        <v>152.1</v>
      </c>
      <c r="CO8" s="40">
        <v>141.9</v>
      </c>
      <c r="CP8" s="40">
        <v>162.5</v>
      </c>
      <c r="CQ8" s="40">
        <v>137.69999999999999</v>
      </c>
      <c r="CR8" s="40">
        <v>152.9</v>
      </c>
      <c r="CS8" s="40">
        <v>167.3</v>
      </c>
      <c r="CT8" s="40">
        <v>167.5</v>
      </c>
      <c r="CU8" s="40">
        <v>244.8</v>
      </c>
      <c r="CV8" s="44">
        <v>126.7</v>
      </c>
      <c r="CW8" s="40">
        <v>158</v>
      </c>
      <c r="CX8" s="40">
        <v>190</v>
      </c>
      <c r="CY8" s="40">
        <v>123.1</v>
      </c>
      <c r="CZ8" s="40">
        <v>133.4</v>
      </c>
      <c r="DA8" s="40">
        <v>134.6</v>
      </c>
      <c r="DB8" s="40">
        <v>184.3</v>
      </c>
      <c r="DC8" s="40">
        <v>152.4</v>
      </c>
      <c r="DD8" s="40">
        <v>174</v>
      </c>
      <c r="DE8" s="40">
        <v>169.5</v>
      </c>
      <c r="DF8" s="40">
        <v>161.9</v>
      </c>
      <c r="DG8" s="40">
        <v>230.9</v>
      </c>
      <c r="DH8" s="44">
        <v>138.19999999999999</v>
      </c>
      <c r="DI8" s="40">
        <v>159.1</v>
      </c>
      <c r="DJ8" s="40">
        <v>200.7</v>
      </c>
      <c r="DK8" s="40">
        <v>170.2</v>
      </c>
      <c r="DL8" s="40">
        <v>181.3</v>
      </c>
      <c r="DM8" s="40">
        <v>157.1</v>
      </c>
      <c r="DN8" s="40">
        <v>206.5</v>
      </c>
      <c r="DO8" s="40">
        <v>175.9</v>
      </c>
      <c r="DP8" s="40">
        <v>201.8</v>
      </c>
      <c r="DQ8" s="40">
        <v>187.4</v>
      </c>
      <c r="DR8" s="40">
        <v>191.9</v>
      </c>
      <c r="DS8" s="40">
        <v>253.1</v>
      </c>
      <c r="DT8" s="44">
        <v>24</v>
      </c>
      <c r="DU8" s="40">
        <v>148.80000000000001</v>
      </c>
      <c r="DV8" s="40">
        <v>240</v>
      </c>
      <c r="DW8" s="40">
        <v>211</v>
      </c>
      <c r="DX8" s="40">
        <v>247.2</v>
      </c>
      <c r="DY8" s="40">
        <v>188.8</v>
      </c>
      <c r="DZ8" s="40">
        <v>216.5</v>
      </c>
      <c r="EA8" s="40">
        <v>237.4</v>
      </c>
      <c r="EB8" s="40">
        <v>234.4</v>
      </c>
      <c r="EC8" s="40">
        <v>223.8</v>
      </c>
      <c r="ED8" s="40">
        <v>216.8</v>
      </c>
      <c r="EE8" s="40">
        <v>225.4</v>
      </c>
      <c r="EF8" s="44">
        <v>319.10000000000002</v>
      </c>
      <c r="EG8" s="40">
        <v>165.2</v>
      </c>
      <c r="EH8" s="40">
        <v>257</v>
      </c>
      <c r="EI8" s="40">
        <v>249.1</v>
      </c>
      <c r="EJ8" s="40">
        <v>245.3</v>
      </c>
      <c r="EK8" s="40">
        <v>224.8</v>
      </c>
      <c r="EL8" s="40">
        <v>251.7</v>
      </c>
      <c r="EM8" s="40">
        <v>239.3</v>
      </c>
      <c r="EN8" s="40">
        <v>237.3</v>
      </c>
      <c r="EO8" s="40">
        <v>236.1</v>
      </c>
      <c r="EP8" s="40">
        <v>241.1</v>
      </c>
      <c r="EQ8" s="40">
        <v>252.7</v>
      </c>
      <c r="ER8" s="44">
        <v>338</v>
      </c>
      <c r="ES8" s="40">
        <v>192.7</v>
      </c>
      <c r="ET8" s="40">
        <v>249</v>
      </c>
      <c r="EU8" s="40">
        <v>332.39999999999986</v>
      </c>
      <c r="EV8" s="40">
        <v>259.5</v>
      </c>
      <c r="EW8" s="40">
        <v>249.6</v>
      </c>
      <c r="EX8" s="40">
        <v>290.30000000000018</v>
      </c>
      <c r="EY8" s="40">
        <v>266.59999999999991</v>
      </c>
      <c r="EZ8" s="40">
        <v>262.30000000000018</v>
      </c>
      <c r="FA8" s="40">
        <v>251.5</v>
      </c>
      <c r="FB8" s="40">
        <v>268.90000000000009</v>
      </c>
      <c r="FC8" s="40">
        <v>286.29999999999973</v>
      </c>
      <c r="FD8" s="44">
        <v>360.8</v>
      </c>
      <c r="FE8" s="40">
        <v>203.3</v>
      </c>
      <c r="FF8" s="40">
        <v>253.1</v>
      </c>
      <c r="FG8" s="40">
        <v>323.20000000000005</v>
      </c>
      <c r="FH8" s="40">
        <v>297.69999999999982</v>
      </c>
      <c r="FI8" s="40">
        <v>261.10000000000014</v>
      </c>
      <c r="FJ8" s="40">
        <v>282.70000000000005</v>
      </c>
      <c r="FK8" s="40">
        <v>296.90000000000009</v>
      </c>
      <c r="FL8" s="40">
        <v>281.59999999999991</v>
      </c>
      <c r="FM8" s="40">
        <v>283.29999999999973</v>
      </c>
      <c r="FN8" s="40">
        <v>300.40000000000009</v>
      </c>
      <c r="FO8" s="40">
        <v>338.70000000000027</v>
      </c>
      <c r="FP8" s="44">
        <v>417.4</v>
      </c>
      <c r="FQ8" s="40">
        <v>249.80000000000007</v>
      </c>
      <c r="FR8" s="40">
        <v>320.7</v>
      </c>
      <c r="FS8" s="40">
        <v>310.69999999999982</v>
      </c>
      <c r="FT8" s="40">
        <v>252.5</v>
      </c>
      <c r="FU8" s="40">
        <v>211.5</v>
      </c>
      <c r="FV8" s="40">
        <v>243</v>
      </c>
      <c r="FW8" s="40">
        <v>151.19999999999999</v>
      </c>
      <c r="FX8" s="40">
        <v>238.90000000000009</v>
      </c>
      <c r="FY8" s="40">
        <v>248.10000000000036</v>
      </c>
      <c r="FZ8" s="40">
        <v>341.6</v>
      </c>
      <c r="GA8" s="40">
        <v>341.33508867</v>
      </c>
      <c r="GB8" s="44">
        <v>343.4</v>
      </c>
      <c r="GC8" s="40">
        <v>214</v>
      </c>
      <c r="GD8" s="40">
        <v>277.10000000000002</v>
      </c>
      <c r="GE8" s="40">
        <v>268.7</v>
      </c>
      <c r="GF8" s="40">
        <v>318.10000000000002</v>
      </c>
      <c r="GG8" s="40">
        <v>256.5</v>
      </c>
      <c r="GH8" s="40">
        <v>341.6</v>
      </c>
      <c r="GI8" s="40">
        <v>359.4</v>
      </c>
      <c r="GJ8" s="40">
        <v>338.5</v>
      </c>
      <c r="GK8" s="40">
        <v>339.7</v>
      </c>
      <c r="GL8" s="40">
        <v>349.9</v>
      </c>
      <c r="GM8" s="40">
        <v>368.8</v>
      </c>
      <c r="GN8" s="44">
        <v>493.7</v>
      </c>
      <c r="GO8" s="10">
        <v>312.3</v>
      </c>
      <c r="GP8" s="10">
        <v>407.5</v>
      </c>
      <c r="GQ8" s="10">
        <v>403.5</v>
      </c>
      <c r="GR8" s="10">
        <v>428.9</v>
      </c>
      <c r="GS8" s="10">
        <v>393.6</v>
      </c>
      <c r="GT8" s="10">
        <v>418.5</v>
      </c>
      <c r="GU8" s="10">
        <v>444.6</v>
      </c>
      <c r="GV8" s="10">
        <v>427.3</v>
      </c>
      <c r="GW8" s="10">
        <v>429.6</v>
      </c>
      <c r="GX8" s="10">
        <v>427.2</v>
      </c>
      <c r="GY8" s="10">
        <v>447.3</v>
      </c>
      <c r="GZ8" s="55">
        <v>622.4</v>
      </c>
      <c r="HA8" s="9">
        <v>414.4</v>
      </c>
      <c r="HB8" s="21">
        <v>505</v>
      </c>
      <c r="HC8" s="10">
        <v>491.5</v>
      </c>
      <c r="HD8" s="10">
        <v>495.9</v>
      </c>
      <c r="HE8" s="10">
        <v>483.6</v>
      </c>
      <c r="HF8" s="10">
        <v>515.9</v>
      </c>
      <c r="HG8" s="10">
        <v>520.9</v>
      </c>
      <c r="HH8" s="10">
        <v>495.4</v>
      </c>
      <c r="HI8" s="10">
        <v>496.1</v>
      </c>
    </row>
    <row r="9" spans="2:219" ht="19.5">
      <c r="B9" s="20" t="s">
        <v>32</v>
      </c>
      <c r="D9" s="40">
        <v>4.9000000000000004</v>
      </c>
      <c r="E9" s="40">
        <v>7.1</v>
      </c>
      <c r="F9" s="40">
        <v>57.2</v>
      </c>
      <c r="G9" s="40">
        <v>23.5</v>
      </c>
      <c r="H9" s="40">
        <v>56.3</v>
      </c>
      <c r="I9" s="40">
        <v>14.9</v>
      </c>
      <c r="J9" s="40">
        <v>43.5</v>
      </c>
      <c r="K9" s="40">
        <v>15</v>
      </c>
      <c r="L9" s="40">
        <v>46.4</v>
      </c>
      <c r="M9" s="40">
        <v>11.7</v>
      </c>
      <c r="N9" s="40">
        <v>12.6</v>
      </c>
      <c r="O9" s="40">
        <v>48</v>
      </c>
      <c r="P9" s="44">
        <v>69.7</v>
      </c>
      <c r="Q9" s="40">
        <v>10.8</v>
      </c>
      <c r="R9" s="40">
        <v>90.4</v>
      </c>
      <c r="S9" s="40">
        <v>32.9</v>
      </c>
      <c r="T9" s="40">
        <v>67.599999999999994</v>
      </c>
      <c r="U9" s="40">
        <v>20.9</v>
      </c>
      <c r="V9" s="40">
        <v>75.599999999999994</v>
      </c>
      <c r="W9" s="40">
        <v>13.8</v>
      </c>
      <c r="X9" s="40">
        <v>73.900000000000006</v>
      </c>
      <c r="Y9" s="40">
        <v>16.3</v>
      </c>
      <c r="Z9" s="40">
        <v>20</v>
      </c>
      <c r="AA9" s="40">
        <v>63</v>
      </c>
      <c r="AB9" s="44">
        <v>10.44</v>
      </c>
      <c r="AC9" s="40">
        <v>13.823</v>
      </c>
      <c r="AD9" s="40">
        <v>167.71700000000001</v>
      </c>
      <c r="AE9" s="40">
        <v>53.984000000000002</v>
      </c>
      <c r="AF9" s="40">
        <v>82.816999999999993</v>
      </c>
      <c r="AG9" s="40">
        <v>23.629000000000001</v>
      </c>
      <c r="AH9" s="40">
        <v>70.622</v>
      </c>
      <c r="AI9" s="40">
        <v>14.805999999999999</v>
      </c>
      <c r="AJ9" s="40">
        <v>61.046999999999997</v>
      </c>
      <c r="AK9" s="40">
        <v>21.32</v>
      </c>
      <c r="AL9" s="40">
        <v>13.3</v>
      </c>
      <c r="AM9" s="40">
        <v>58.545000000000002</v>
      </c>
      <c r="AN9" s="44">
        <v>8.8710000000000004</v>
      </c>
      <c r="AO9" s="40">
        <v>15.162000000000001</v>
      </c>
      <c r="AP9" s="40">
        <v>147.126</v>
      </c>
      <c r="AQ9" s="40">
        <v>44.44</v>
      </c>
      <c r="AR9" s="40">
        <v>53.269099999999973</v>
      </c>
      <c r="AS9" s="40">
        <v>14.218900000000023</v>
      </c>
      <c r="AT9" s="40">
        <v>58.555</v>
      </c>
      <c r="AU9" s="40">
        <v>23.270799999999987</v>
      </c>
      <c r="AV9" s="40">
        <v>63.914600000000036</v>
      </c>
      <c r="AW9" s="40">
        <v>16.321000000000002</v>
      </c>
      <c r="AX9" s="40">
        <v>19.281199999999952</v>
      </c>
      <c r="AY9" s="40">
        <v>53.223100000000038</v>
      </c>
      <c r="AZ9" s="44">
        <v>10.5</v>
      </c>
      <c r="BA9" s="40">
        <v>9.5</v>
      </c>
      <c r="BB9" s="40">
        <v>167.97769999999997</v>
      </c>
      <c r="BC9" s="40">
        <v>28.763700000000011</v>
      </c>
      <c r="BD9" s="40">
        <v>46.226500000000001</v>
      </c>
      <c r="BE9" s="40">
        <v>29.551700000000011</v>
      </c>
      <c r="BF9" s="40">
        <v>50.756599999999978</v>
      </c>
      <c r="BG9" s="40">
        <v>17.823900000000023</v>
      </c>
      <c r="BH9" s="40">
        <v>61.205599999999976</v>
      </c>
      <c r="BI9" s="40">
        <v>21.116799999999987</v>
      </c>
      <c r="BJ9" s="40">
        <v>16.868500000000001</v>
      </c>
      <c r="BK9" s="40">
        <v>115.69759999999998</v>
      </c>
      <c r="BL9" s="44">
        <v>17.199900000000003</v>
      </c>
      <c r="BM9" s="40">
        <v>15.984999999999999</v>
      </c>
      <c r="BN9" s="40">
        <v>315.89999999999998</v>
      </c>
      <c r="BO9" s="40">
        <v>36.5</v>
      </c>
      <c r="BP9" s="40">
        <v>80.400000000000006</v>
      </c>
      <c r="BQ9" s="40">
        <v>30.89</v>
      </c>
      <c r="BR9" s="40">
        <v>76.7</v>
      </c>
      <c r="BS9" s="40">
        <v>32.229299999999931</v>
      </c>
      <c r="BT9" s="40">
        <v>88.506500000000003</v>
      </c>
      <c r="BU9" s="40">
        <v>23.857800000000047</v>
      </c>
      <c r="BV9" s="40">
        <v>27.512300000000046</v>
      </c>
      <c r="BW9" s="40">
        <v>86.6</v>
      </c>
      <c r="BX9" s="44">
        <v>12.9</v>
      </c>
      <c r="BY9" s="40">
        <v>23.3</v>
      </c>
      <c r="BZ9" s="40">
        <v>244.1</v>
      </c>
      <c r="CA9" s="40">
        <v>74.7</v>
      </c>
      <c r="CB9" s="40">
        <v>108</v>
      </c>
      <c r="CC9" s="40">
        <v>21.6</v>
      </c>
      <c r="CD9" s="40">
        <v>102</v>
      </c>
      <c r="CE9" s="40">
        <v>18.899999999999999</v>
      </c>
      <c r="CF9" s="40">
        <v>104.2</v>
      </c>
      <c r="CG9" s="40">
        <v>18.8</v>
      </c>
      <c r="CH9" s="40">
        <v>19.899999999999999</v>
      </c>
      <c r="CI9" s="40">
        <v>102.5</v>
      </c>
      <c r="CJ9" s="44">
        <v>17.100000000000001</v>
      </c>
      <c r="CK9" s="40">
        <v>13.7</v>
      </c>
      <c r="CL9" s="40">
        <v>235.2</v>
      </c>
      <c r="CM9" s="40">
        <v>56.3</v>
      </c>
      <c r="CN9" s="40">
        <v>88.7</v>
      </c>
      <c r="CO9" s="40">
        <v>18.100000000000001</v>
      </c>
      <c r="CP9" s="40">
        <v>101.8</v>
      </c>
      <c r="CQ9" s="40">
        <v>16.7</v>
      </c>
      <c r="CR9" s="40">
        <v>94.8</v>
      </c>
      <c r="CS9" s="40">
        <v>27.8</v>
      </c>
      <c r="CT9" s="40">
        <v>15.8</v>
      </c>
      <c r="CU9" s="40">
        <v>120.5</v>
      </c>
      <c r="CV9" s="44">
        <v>13.4</v>
      </c>
      <c r="CW9" s="40">
        <v>16.100000000000001</v>
      </c>
      <c r="CX9" s="40">
        <v>222.7</v>
      </c>
      <c r="CY9" s="40">
        <v>52.7</v>
      </c>
      <c r="CZ9" s="40">
        <v>96.2</v>
      </c>
      <c r="DA9" s="40">
        <v>22.2</v>
      </c>
      <c r="DB9" s="40">
        <v>106.8</v>
      </c>
      <c r="DC9" s="40">
        <v>14.3</v>
      </c>
      <c r="DD9" s="40">
        <v>115.8</v>
      </c>
      <c r="DE9" s="40">
        <v>15.4</v>
      </c>
      <c r="DF9" s="40">
        <v>14.6</v>
      </c>
      <c r="DG9" s="40">
        <v>138.69999999999999</v>
      </c>
      <c r="DH9" s="44">
        <v>16.5</v>
      </c>
      <c r="DI9" s="40">
        <v>16.600000000000001</v>
      </c>
      <c r="DJ9" s="40">
        <v>285.8</v>
      </c>
      <c r="DK9" s="40">
        <v>91.9</v>
      </c>
      <c r="DL9" s="40">
        <v>129.30000000000001</v>
      </c>
      <c r="DM9" s="40">
        <v>26.7</v>
      </c>
      <c r="DN9" s="40">
        <v>127.5</v>
      </c>
      <c r="DO9" s="40">
        <v>25.2</v>
      </c>
      <c r="DP9" s="40">
        <v>139.1</v>
      </c>
      <c r="DQ9" s="40">
        <v>12.5</v>
      </c>
      <c r="DR9" s="40">
        <v>15.5</v>
      </c>
      <c r="DS9" s="40">
        <v>138.6</v>
      </c>
      <c r="DT9" s="44">
        <v>8.3000000000000007</v>
      </c>
      <c r="DU9" s="40">
        <v>16.3</v>
      </c>
      <c r="DV9" s="40">
        <v>181.1</v>
      </c>
      <c r="DW9" s="40">
        <v>74</v>
      </c>
      <c r="DX9" s="40">
        <v>178.3</v>
      </c>
      <c r="DY9" s="40">
        <v>52.1</v>
      </c>
      <c r="DZ9" s="40">
        <v>176.3</v>
      </c>
      <c r="EA9" s="40">
        <v>19.100000000000001</v>
      </c>
      <c r="EB9" s="40">
        <v>178.5</v>
      </c>
      <c r="EC9" s="40">
        <v>15.5</v>
      </c>
      <c r="ED9" s="40">
        <v>2.5</v>
      </c>
      <c r="EE9" s="40">
        <v>153.9</v>
      </c>
      <c r="EF9" s="44">
        <v>14.7</v>
      </c>
      <c r="EG9" s="40">
        <v>24.2</v>
      </c>
      <c r="EH9" s="40">
        <v>220.3</v>
      </c>
      <c r="EI9" s="40">
        <v>75.7</v>
      </c>
      <c r="EJ9" s="40">
        <v>57.9</v>
      </c>
      <c r="EK9" s="40">
        <v>97.3</v>
      </c>
      <c r="EL9" s="40">
        <v>54.2</v>
      </c>
      <c r="EM9" s="40">
        <v>20.399999999999999</v>
      </c>
      <c r="EN9" s="40">
        <v>52.9</v>
      </c>
      <c r="EO9" s="40">
        <v>44.3</v>
      </c>
      <c r="EP9" s="40">
        <v>32.299999999999997</v>
      </c>
      <c r="EQ9" s="40">
        <v>62.3</v>
      </c>
      <c r="ER9" s="44">
        <v>38.700000000000003</v>
      </c>
      <c r="ES9" s="40">
        <v>36.1</v>
      </c>
      <c r="ET9" s="40">
        <v>160.69999999999999</v>
      </c>
      <c r="EU9" s="40">
        <v>51.399999999999977</v>
      </c>
      <c r="EV9" s="40">
        <v>66.200000000000045</v>
      </c>
      <c r="EW9" s="40">
        <v>44.3</v>
      </c>
      <c r="EX9" s="40">
        <v>81.999999999999943</v>
      </c>
      <c r="EY9" s="40">
        <v>27.900000000000034</v>
      </c>
      <c r="EZ9" s="40">
        <v>68.999999999999943</v>
      </c>
      <c r="FA9" s="40">
        <v>51.900000000000091</v>
      </c>
      <c r="FB9" s="40">
        <v>46.5</v>
      </c>
      <c r="FC9" s="40">
        <v>61.899999999999977</v>
      </c>
      <c r="FD9" s="44">
        <v>62.1</v>
      </c>
      <c r="FE9" s="40">
        <v>35.499999999999993</v>
      </c>
      <c r="FF9" s="40">
        <v>181.6</v>
      </c>
      <c r="FG9" s="40">
        <v>44.199999999999989</v>
      </c>
      <c r="FH9" s="40">
        <v>71.900000000000034</v>
      </c>
      <c r="FI9" s="40">
        <v>74.800000000000011</v>
      </c>
      <c r="FJ9" s="40">
        <v>90.399999999999977</v>
      </c>
      <c r="FK9" s="40">
        <v>41.100000000000023</v>
      </c>
      <c r="FL9" s="40">
        <v>72.5</v>
      </c>
      <c r="FM9" s="40">
        <v>60.3</v>
      </c>
      <c r="FN9" s="40">
        <v>54.5</v>
      </c>
      <c r="FO9" s="40">
        <v>77.3</v>
      </c>
      <c r="FP9" s="44">
        <v>92.9</v>
      </c>
      <c r="FQ9" s="40">
        <v>74.7</v>
      </c>
      <c r="FR9" s="40">
        <v>274.5</v>
      </c>
      <c r="FS9" s="40">
        <v>46</v>
      </c>
      <c r="FT9" s="40">
        <v>43.799999999999955</v>
      </c>
      <c r="FU9" s="40">
        <v>32.600000000000023</v>
      </c>
      <c r="FV9" s="40">
        <v>65.600000000000023</v>
      </c>
      <c r="FW9" s="40">
        <v>53.8</v>
      </c>
      <c r="FX9" s="40">
        <v>60.399999999999977</v>
      </c>
      <c r="FY9" s="40">
        <v>52.800000000000068</v>
      </c>
      <c r="FZ9" s="40">
        <v>59.6</v>
      </c>
      <c r="GA9" s="40">
        <v>62.740580559999898</v>
      </c>
      <c r="GB9" s="44">
        <v>96.2</v>
      </c>
      <c r="GC9" s="40">
        <v>41.3</v>
      </c>
      <c r="GD9" s="40">
        <v>292.5</v>
      </c>
      <c r="GE9" s="40">
        <v>52.3</v>
      </c>
      <c r="GF9" s="40">
        <v>70.599999999999994</v>
      </c>
      <c r="GG9" s="40">
        <v>3.8</v>
      </c>
      <c r="GH9" s="40">
        <v>89.8</v>
      </c>
      <c r="GI9" s="40">
        <v>71</v>
      </c>
      <c r="GJ9" s="40">
        <v>73.400000000000006</v>
      </c>
      <c r="GK9" s="40">
        <v>66.900000000000006</v>
      </c>
      <c r="GL9" s="40">
        <v>76.8</v>
      </c>
      <c r="GM9" s="40">
        <v>80.7</v>
      </c>
      <c r="GN9" s="44">
        <v>154.69999999999999</v>
      </c>
      <c r="GO9" s="10">
        <v>83.6</v>
      </c>
      <c r="GP9" s="10">
        <v>451.7</v>
      </c>
      <c r="GQ9" s="10">
        <v>84.7</v>
      </c>
      <c r="GR9" s="10">
        <v>112.1</v>
      </c>
      <c r="GS9" s="10">
        <v>252.1</v>
      </c>
      <c r="GT9" s="10">
        <v>157</v>
      </c>
      <c r="GU9" s="10">
        <v>96.7</v>
      </c>
      <c r="GV9" s="10">
        <v>168.1</v>
      </c>
      <c r="GW9" s="10">
        <v>90.6</v>
      </c>
      <c r="GX9" s="10">
        <v>108</v>
      </c>
      <c r="GY9" s="10">
        <v>170.9</v>
      </c>
      <c r="GZ9" s="55">
        <v>113</v>
      </c>
      <c r="HA9" s="9">
        <v>171.6</v>
      </c>
      <c r="HB9" s="9">
        <v>386.5</v>
      </c>
      <c r="HC9" s="10">
        <v>101.6</v>
      </c>
      <c r="HD9" s="10">
        <v>145.80000000000001</v>
      </c>
      <c r="HE9" s="10">
        <v>194.4</v>
      </c>
      <c r="HF9" s="10">
        <v>176.6</v>
      </c>
      <c r="HG9" s="10">
        <v>105.4</v>
      </c>
      <c r="HH9" s="10">
        <v>193.3</v>
      </c>
      <c r="HI9" s="10">
        <v>116.5</v>
      </c>
    </row>
    <row r="10" spans="2:219" ht="39">
      <c r="B10" s="28" t="s">
        <v>33</v>
      </c>
      <c r="D10" s="40">
        <v>76.453999999999994</v>
      </c>
      <c r="E10" s="40">
        <v>79.209999999999994</v>
      </c>
      <c r="F10" s="40">
        <v>98.7</v>
      </c>
      <c r="G10" s="40">
        <v>97.073999999999998</v>
      </c>
      <c r="H10" s="40">
        <v>103.8</v>
      </c>
      <c r="I10" s="40">
        <v>117.505</v>
      </c>
      <c r="J10" s="40">
        <v>109.2</v>
      </c>
      <c r="K10" s="40">
        <v>125.9</v>
      </c>
      <c r="L10" s="40">
        <v>127</v>
      </c>
      <c r="M10" s="40">
        <v>125</v>
      </c>
      <c r="N10" s="40">
        <v>124.9</v>
      </c>
      <c r="O10" s="40">
        <v>147.80000000000001</v>
      </c>
      <c r="P10" s="44">
        <v>122.7</v>
      </c>
      <c r="Q10" s="40">
        <v>129.72999999999999</v>
      </c>
      <c r="R10" s="40">
        <v>141.78399999999999</v>
      </c>
      <c r="S10" s="40">
        <v>145.21600000000001</v>
      </c>
      <c r="T10" s="40">
        <v>160.93100000000001</v>
      </c>
      <c r="U10" s="40">
        <v>169.91300000000001</v>
      </c>
      <c r="V10" s="40">
        <v>178.828</v>
      </c>
      <c r="W10" s="40">
        <v>179.791</v>
      </c>
      <c r="X10" s="40">
        <v>163.80000000000001</v>
      </c>
      <c r="Y10" s="40">
        <v>175.91900000000001</v>
      </c>
      <c r="Z10" s="40">
        <v>173.94200000000001</v>
      </c>
      <c r="AA10" s="40">
        <v>231.11199999999999</v>
      </c>
      <c r="AB10" s="44">
        <v>166.31899999999999</v>
      </c>
      <c r="AC10" s="40">
        <v>156.52000000000001</v>
      </c>
      <c r="AD10" s="40">
        <v>152.381</v>
      </c>
      <c r="AE10" s="40">
        <v>177.31100000000001</v>
      </c>
      <c r="AF10" s="40">
        <v>187.35</v>
      </c>
      <c r="AG10" s="40">
        <v>181.1</v>
      </c>
      <c r="AH10" s="40">
        <v>186.887</v>
      </c>
      <c r="AI10" s="40">
        <v>148.69999999999999</v>
      </c>
      <c r="AJ10" s="40">
        <v>178.446</v>
      </c>
      <c r="AK10" s="40">
        <v>175.589</v>
      </c>
      <c r="AL10" s="40">
        <v>175.6</v>
      </c>
      <c r="AM10" s="40">
        <v>182.72399999999999</v>
      </c>
      <c r="AN10" s="44">
        <v>144.78200000000001</v>
      </c>
      <c r="AO10" s="40">
        <v>139.27199999999999</v>
      </c>
      <c r="AP10" s="40">
        <v>287.875</v>
      </c>
      <c r="AQ10" s="40">
        <v>144.83500000000001</v>
      </c>
      <c r="AR10" s="40">
        <v>138.08830000000006</v>
      </c>
      <c r="AS10" s="40">
        <v>145.18069999999994</v>
      </c>
      <c r="AT10" s="40">
        <v>154.62200000000001</v>
      </c>
      <c r="AU10" s="40">
        <v>168.73729999999981</v>
      </c>
      <c r="AV10" s="40">
        <v>168.1126000000001</v>
      </c>
      <c r="AW10" s="40">
        <v>182.52389999999991</v>
      </c>
      <c r="AX10" s="40">
        <v>177.2</v>
      </c>
      <c r="AY10" s="40">
        <v>200.57369999999995</v>
      </c>
      <c r="AZ10" s="44">
        <v>162.19090000000003</v>
      </c>
      <c r="BA10" s="40">
        <v>156.185</v>
      </c>
      <c r="BB10" s="40">
        <v>178.6285</v>
      </c>
      <c r="BC10" s="40">
        <v>175.23679999999993</v>
      </c>
      <c r="BD10" s="40">
        <v>184.9261000000001</v>
      </c>
      <c r="BE10" s="40">
        <v>192.1</v>
      </c>
      <c r="BF10" s="40">
        <v>185.72859999999986</v>
      </c>
      <c r="BG10" s="40">
        <v>196.4</v>
      </c>
      <c r="BH10" s="40">
        <v>186.13640000000015</v>
      </c>
      <c r="BI10" s="40">
        <v>169.52719999999971</v>
      </c>
      <c r="BJ10" s="40">
        <v>208.2895</v>
      </c>
      <c r="BK10" s="40">
        <v>207.71580000000029</v>
      </c>
      <c r="BL10" s="44">
        <v>225.1079</v>
      </c>
      <c r="BM10" s="40">
        <v>190.65989999999999</v>
      </c>
      <c r="BN10" s="40">
        <v>258.39999999999998</v>
      </c>
      <c r="BO10" s="40">
        <v>209.84679999999992</v>
      </c>
      <c r="BP10" s="40">
        <v>201.72719999999995</v>
      </c>
      <c r="BQ10" s="40">
        <v>203.7</v>
      </c>
      <c r="BR10" s="40">
        <v>212.84190000000015</v>
      </c>
      <c r="BS10" s="40">
        <v>234.68339999999992</v>
      </c>
      <c r="BT10" s="40">
        <v>259.36119999999994</v>
      </c>
      <c r="BU10" s="40">
        <v>249</v>
      </c>
      <c r="BV10" s="40">
        <v>249.48189999999991</v>
      </c>
      <c r="BW10" s="40">
        <v>289.60000000000002</v>
      </c>
      <c r="BX10" s="44">
        <v>277.3</v>
      </c>
      <c r="BY10" s="40">
        <v>198.2</v>
      </c>
      <c r="BZ10" s="40">
        <v>224.9</v>
      </c>
      <c r="CA10" s="40">
        <v>223.1</v>
      </c>
      <c r="CB10" s="40">
        <v>195</v>
      </c>
      <c r="CC10" s="40">
        <v>260.89999999999998</v>
      </c>
      <c r="CD10" s="40">
        <v>254.9</v>
      </c>
      <c r="CE10" s="40">
        <v>259.7</v>
      </c>
      <c r="CF10" s="40">
        <v>289.7</v>
      </c>
      <c r="CG10" s="40">
        <v>311.3</v>
      </c>
      <c r="CH10" s="40">
        <v>268.60000000000002</v>
      </c>
      <c r="CI10" s="40">
        <v>276.8</v>
      </c>
      <c r="CJ10" s="44">
        <v>266.8</v>
      </c>
      <c r="CK10" s="40">
        <v>204.2</v>
      </c>
      <c r="CL10" s="40">
        <v>219.2</v>
      </c>
      <c r="CM10" s="40">
        <v>206.4</v>
      </c>
      <c r="CN10" s="40">
        <v>233.7</v>
      </c>
      <c r="CO10" s="40">
        <v>214.7</v>
      </c>
      <c r="CP10" s="40">
        <v>241.5</v>
      </c>
      <c r="CQ10" s="40">
        <v>222.7</v>
      </c>
      <c r="CR10" s="40">
        <v>246.8</v>
      </c>
      <c r="CS10" s="40">
        <v>234.1</v>
      </c>
      <c r="CT10" s="40">
        <v>262.8</v>
      </c>
      <c r="CU10" s="40">
        <v>294.89999999999998</v>
      </c>
      <c r="CV10" s="44">
        <v>314.2</v>
      </c>
      <c r="CW10" s="40">
        <v>222.2</v>
      </c>
      <c r="CX10" s="40">
        <v>222.4</v>
      </c>
      <c r="CY10" s="40">
        <v>242.3</v>
      </c>
      <c r="CZ10" s="40">
        <v>268.3</v>
      </c>
      <c r="DA10" s="40">
        <v>286.60000000000002</v>
      </c>
      <c r="DB10" s="40">
        <v>282.7</v>
      </c>
      <c r="DC10" s="40">
        <v>279.7</v>
      </c>
      <c r="DD10" s="40">
        <v>303.5</v>
      </c>
      <c r="DE10" s="40">
        <v>288.5</v>
      </c>
      <c r="DF10" s="40">
        <v>288.2</v>
      </c>
      <c r="DG10" s="40">
        <v>299.89999999999998</v>
      </c>
      <c r="DH10" s="44">
        <v>322.60000000000002</v>
      </c>
      <c r="DI10" s="40">
        <v>248.8</v>
      </c>
      <c r="DJ10" s="40">
        <v>277.2</v>
      </c>
      <c r="DK10" s="40">
        <v>255.8</v>
      </c>
      <c r="DL10" s="40">
        <v>264.10000000000002</v>
      </c>
      <c r="DM10" s="40">
        <v>295.2</v>
      </c>
      <c r="DN10" s="40">
        <v>296.3</v>
      </c>
      <c r="DO10" s="40">
        <v>304.7</v>
      </c>
      <c r="DP10" s="40">
        <v>318.3</v>
      </c>
      <c r="DQ10" s="40">
        <v>314.3</v>
      </c>
      <c r="DR10" s="40">
        <v>301.89999999999998</v>
      </c>
      <c r="DS10" s="40">
        <v>306.2</v>
      </c>
      <c r="DT10" s="44">
        <v>241.6</v>
      </c>
      <c r="DU10" s="40">
        <v>257.10000000000002</v>
      </c>
      <c r="DV10" s="40">
        <v>229.4</v>
      </c>
      <c r="DW10" s="40">
        <v>244.3</v>
      </c>
      <c r="DX10" s="40">
        <v>248.1</v>
      </c>
      <c r="DY10" s="40">
        <v>256.60000000000002</v>
      </c>
      <c r="DZ10" s="40">
        <v>273</v>
      </c>
      <c r="EA10" s="40">
        <v>367.9</v>
      </c>
      <c r="EB10" s="40">
        <v>286.7</v>
      </c>
      <c r="EC10" s="40">
        <v>333.2</v>
      </c>
      <c r="ED10" s="40">
        <v>291.60000000000002</v>
      </c>
      <c r="EE10" s="40">
        <v>256.89999999999998</v>
      </c>
      <c r="EF10" s="44">
        <v>385.3</v>
      </c>
      <c r="EG10" s="40">
        <v>298.7</v>
      </c>
      <c r="EH10" s="40">
        <v>276.8</v>
      </c>
      <c r="EI10" s="40">
        <v>284.89999999999998</v>
      </c>
      <c r="EJ10" s="40">
        <v>341.2</v>
      </c>
      <c r="EK10" s="40">
        <v>327.9</v>
      </c>
      <c r="EL10" s="40">
        <v>354.7</v>
      </c>
      <c r="EM10" s="40">
        <v>373.6</v>
      </c>
      <c r="EN10" s="40">
        <v>368.9</v>
      </c>
      <c r="EO10" s="40">
        <v>390.1</v>
      </c>
      <c r="EP10" s="40">
        <v>357.7</v>
      </c>
      <c r="EQ10" s="40">
        <v>362.8</v>
      </c>
      <c r="ER10" s="44">
        <v>442.4</v>
      </c>
      <c r="ES10" s="40">
        <v>284.7</v>
      </c>
      <c r="ET10" s="40">
        <v>337.7</v>
      </c>
      <c r="EU10" s="40">
        <v>369.70000000000005</v>
      </c>
      <c r="EV10" s="40">
        <v>369.20000000000005</v>
      </c>
      <c r="EW10" s="40">
        <v>348.4</v>
      </c>
      <c r="EX10" s="40">
        <v>393.20000000000027</v>
      </c>
      <c r="EY10" s="40">
        <v>389.59999999999991</v>
      </c>
      <c r="EZ10" s="40">
        <v>360.79999999999973</v>
      </c>
      <c r="FA10" s="40">
        <v>412</v>
      </c>
      <c r="FB10" s="40">
        <v>336.60000000000036</v>
      </c>
      <c r="FC10" s="40">
        <v>382.59999999999945</v>
      </c>
      <c r="FD10" s="44">
        <v>507.3</v>
      </c>
      <c r="FE10" s="40">
        <v>285.99999999999994</v>
      </c>
      <c r="FF10" s="40">
        <v>299.2</v>
      </c>
      <c r="FG10" s="40">
        <v>397.79999999999995</v>
      </c>
      <c r="FH10" s="40">
        <v>388.29999999999995</v>
      </c>
      <c r="FI10" s="40">
        <v>409.80000000000018</v>
      </c>
      <c r="FJ10" s="40">
        <v>598.40000000000009</v>
      </c>
      <c r="FK10" s="40">
        <v>470.69999999999982</v>
      </c>
      <c r="FL10" s="40">
        <v>458.59999999999991</v>
      </c>
      <c r="FM10" s="40">
        <v>513.79999999999973</v>
      </c>
      <c r="FN10" s="40">
        <v>394.60000000000036</v>
      </c>
      <c r="FO10" s="40">
        <v>514.5</v>
      </c>
      <c r="FP10" s="44">
        <v>420.2</v>
      </c>
      <c r="FQ10" s="40">
        <v>386.8</v>
      </c>
      <c r="FR10" s="40">
        <v>409.4</v>
      </c>
      <c r="FS10" s="40">
        <v>284.5</v>
      </c>
      <c r="FT10" s="40">
        <v>242.39999999999986</v>
      </c>
      <c r="FU10" s="40">
        <v>363.39999999999986</v>
      </c>
      <c r="FV10" s="40">
        <v>430.10000000000036</v>
      </c>
      <c r="FW10" s="40">
        <v>481.3</v>
      </c>
      <c r="FX10" s="40">
        <v>434.19999999999982</v>
      </c>
      <c r="FY10" s="40">
        <v>494.29999999999973</v>
      </c>
      <c r="FZ10" s="40">
        <v>450.5</v>
      </c>
      <c r="GA10" s="40">
        <v>440.13342760999967</v>
      </c>
      <c r="GB10" s="44">
        <v>362.7</v>
      </c>
      <c r="GC10" s="40">
        <v>341.6</v>
      </c>
      <c r="GD10" s="40">
        <v>501.1</v>
      </c>
      <c r="GE10" s="40">
        <v>494.3</v>
      </c>
      <c r="GF10" s="40">
        <v>493.4</v>
      </c>
      <c r="GG10" s="40">
        <v>493.3</v>
      </c>
      <c r="GH10" s="40">
        <v>500.5</v>
      </c>
      <c r="GI10" s="40">
        <v>621.5</v>
      </c>
      <c r="GJ10" s="40">
        <v>529.5</v>
      </c>
      <c r="GK10" s="40">
        <v>540</v>
      </c>
      <c r="GL10" s="40">
        <v>579.4</v>
      </c>
      <c r="GM10" s="40">
        <v>572.20000000000005</v>
      </c>
      <c r="GN10" s="44">
        <v>578.6</v>
      </c>
      <c r="GO10" s="10">
        <v>512.6</v>
      </c>
      <c r="GP10" s="10">
        <v>519.9</v>
      </c>
      <c r="GQ10" s="10">
        <v>558.4</v>
      </c>
      <c r="GR10" s="10">
        <v>628.1</v>
      </c>
      <c r="GS10" s="10">
        <v>596.29999999999995</v>
      </c>
      <c r="GT10" s="10">
        <v>604.5</v>
      </c>
      <c r="GU10" s="10">
        <v>725</v>
      </c>
      <c r="GV10" s="10">
        <v>674.2</v>
      </c>
      <c r="GW10" s="10">
        <v>687.6</v>
      </c>
      <c r="GX10" s="10">
        <v>655.1</v>
      </c>
      <c r="GY10" s="10">
        <v>712.6</v>
      </c>
      <c r="GZ10" s="55">
        <v>716.2</v>
      </c>
      <c r="HA10" s="9">
        <v>565.9</v>
      </c>
      <c r="HB10" s="9">
        <v>675.1</v>
      </c>
      <c r="HC10" s="10">
        <v>605.5</v>
      </c>
      <c r="HD10" s="10">
        <v>718.1</v>
      </c>
      <c r="HE10" s="10">
        <v>695.7</v>
      </c>
      <c r="HF10" s="10">
        <v>704.5</v>
      </c>
      <c r="HG10" s="10">
        <v>776.9</v>
      </c>
      <c r="HH10" s="10">
        <v>695.5</v>
      </c>
      <c r="HI10" s="10">
        <v>783.2</v>
      </c>
    </row>
    <row r="11" spans="2:219" ht="19.5">
      <c r="B11" s="28" t="s">
        <v>34</v>
      </c>
      <c r="D11" s="40">
        <v>18.350999999999999</v>
      </c>
      <c r="E11" s="40">
        <v>18.513000000000002</v>
      </c>
      <c r="F11" s="40">
        <v>23.306999999999999</v>
      </c>
      <c r="G11" s="40">
        <v>23.273</v>
      </c>
      <c r="H11" s="40">
        <v>32.417000000000002</v>
      </c>
      <c r="I11" s="40">
        <v>32.17</v>
      </c>
      <c r="J11" s="40">
        <v>29.117000000000001</v>
      </c>
      <c r="K11" s="40">
        <v>34.546999999999997</v>
      </c>
      <c r="L11" s="40">
        <v>33.673000000000002</v>
      </c>
      <c r="M11" s="40">
        <v>32.222000000000001</v>
      </c>
      <c r="N11" s="40">
        <v>29.872</v>
      </c>
      <c r="O11" s="40">
        <v>28.16</v>
      </c>
      <c r="P11" s="44">
        <v>29.396999999999998</v>
      </c>
      <c r="Q11" s="40">
        <v>29.4</v>
      </c>
      <c r="R11" s="40">
        <v>31.370999999999999</v>
      </c>
      <c r="S11" s="40">
        <v>30.599</v>
      </c>
      <c r="T11" s="40">
        <v>36.299999999999997</v>
      </c>
      <c r="U11" s="40">
        <v>39.503</v>
      </c>
      <c r="V11" s="40">
        <v>40.555999999999997</v>
      </c>
      <c r="W11" s="40">
        <v>41.3</v>
      </c>
      <c r="X11" s="40">
        <v>36.700000000000003</v>
      </c>
      <c r="Y11" s="40">
        <v>41.216000000000001</v>
      </c>
      <c r="Z11" s="40">
        <v>37.149000000000001</v>
      </c>
      <c r="AA11" s="40">
        <v>35.203000000000003</v>
      </c>
      <c r="AB11" s="44">
        <v>31.893000000000001</v>
      </c>
      <c r="AC11" s="40">
        <v>44.710999999999999</v>
      </c>
      <c r="AD11" s="40">
        <v>39.116999999999997</v>
      </c>
      <c r="AE11" s="40">
        <v>45</v>
      </c>
      <c r="AF11" s="40">
        <v>47.805</v>
      </c>
      <c r="AG11" s="40">
        <v>48.27</v>
      </c>
      <c r="AH11" s="40">
        <v>51.4</v>
      </c>
      <c r="AI11" s="40">
        <v>36.700000000000003</v>
      </c>
      <c r="AJ11" s="40">
        <v>50.936999999999998</v>
      </c>
      <c r="AK11" s="40">
        <v>45.817999999999998</v>
      </c>
      <c r="AL11" s="40">
        <v>39.898000000000003</v>
      </c>
      <c r="AM11" s="40">
        <v>36.932000000000002</v>
      </c>
      <c r="AN11" s="44">
        <v>35.125999999999998</v>
      </c>
      <c r="AO11" s="40">
        <v>32.399000000000001</v>
      </c>
      <c r="AP11" s="40">
        <v>32.442999999999998</v>
      </c>
      <c r="AQ11" s="40">
        <v>32.893000000000001</v>
      </c>
      <c r="AR11" s="40">
        <v>35.573799999999991</v>
      </c>
      <c r="AS11" s="40">
        <v>38.977200000000011</v>
      </c>
      <c r="AT11" s="40">
        <v>40.924999999999997</v>
      </c>
      <c r="AU11" s="40">
        <v>37.041599999999974</v>
      </c>
      <c r="AV11" s="40">
        <v>41.701000000000001</v>
      </c>
      <c r="AW11" s="40">
        <v>41.186900000000023</v>
      </c>
      <c r="AX11" s="40">
        <v>39.12759999999998</v>
      </c>
      <c r="AY11" s="40">
        <v>35.799999999999997</v>
      </c>
      <c r="AZ11" s="44">
        <v>30.766199999999998</v>
      </c>
      <c r="BA11" s="40">
        <v>33.270300000000006</v>
      </c>
      <c r="BB11" s="40">
        <v>40.558</v>
      </c>
      <c r="BC11" s="40">
        <v>43.931399999999996</v>
      </c>
      <c r="BD11" s="40">
        <v>49.349000000000032</v>
      </c>
      <c r="BE11" s="40">
        <v>51.017000000000003</v>
      </c>
      <c r="BF11" s="40">
        <v>52.693899999999964</v>
      </c>
      <c r="BG11" s="40">
        <v>52.6</v>
      </c>
      <c r="BH11" s="40">
        <v>58.473800000000047</v>
      </c>
      <c r="BI11" s="40">
        <v>54.473999999999997</v>
      </c>
      <c r="BJ11" s="40">
        <v>54.66599999999994</v>
      </c>
      <c r="BK11" s="40">
        <v>38.967100000000038</v>
      </c>
      <c r="BL11" s="44">
        <v>55.9315</v>
      </c>
      <c r="BM11" s="40">
        <v>42.422199999999997</v>
      </c>
      <c r="BN11" s="40">
        <v>52.555500000000016</v>
      </c>
      <c r="BO11" s="40">
        <v>53.22519999999998</v>
      </c>
      <c r="BP11" s="40">
        <v>49.997399999999992</v>
      </c>
      <c r="BQ11" s="40">
        <v>54.4</v>
      </c>
      <c r="BR11" s="40">
        <v>28.203600000000034</v>
      </c>
      <c r="BS11" s="40">
        <v>45.8</v>
      </c>
      <c r="BT11" s="40">
        <v>60.968000000000004</v>
      </c>
      <c r="BU11" s="40">
        <v>60.482999999999997</v>
      </c>
      <c r="BV11" s="40">
        <v>51.563499999999998</v>
      </c>
      <c r="BW11" s="40">
        <v>59.6</v>
      </c>
      <c r="BX11" s="44">
        <v>45.6</v>
      </c>
      <c r="BY11" s="40">
        <v>42.9</v>
      </c>
      <c r="BZ11" s="40">
        <v>48.9</v>
      </c>
      <c r="CA11" s="40">
        <v>45.6</v>
      </c>
      <c r="CB11" s="40">
        <v>51.8</v>
      </c>
      <c r="CC11" s="40">
        <v>59.8</v>
      </c>
      <c r="CD11" s="40">
        <v>50.2</v>
      </c>
      <c r="CE11" s="40">
        <v>61.6</v>
      </c>
      <c r="CF11" s="40">
        <v>65.7</v>
      </c>
      <c r="CG11" s="40">
        <v>60.5</v>
      </c>
      <c r="CH11" s="40">
        <v>57.7</v>
      </c>
      <c r="CI11" s="40">
        <v>69.099999999999994</v>
      </c>
      <c r="CJ11" s="44">
        <v>49</v>
      </c>
      <c r="CK11" s="40">
        <v>50.7</v>
      </c>
      <c r="CL11" s="40">
        <v>51.6</v>
      </c>
      <c r="CM11" s="40">
        <v>53.7</v>
      </c>
      <c r="CN11" s="40">
        <v>53.3</v>
      </c>
      <c r="CO11" s="40">
        <v>56.1</v>
      </c>
      <c r="CP11" s="40">
        <v>73.400000000000006</v>
      </c>
      <c r="CQ11" s="40">
        <v>77.400000000000006</v>
      </c>
      <c r="CR11" s="40">
        <v>77.8</v>
      </c>
      <c r="CS11" s="40">
        <v>54</v>
      </c>
      <c r="CT11" s="40">
        <v>57.5</v>
      </c>
      <c r="CU11" s="40">
        <v>67.8</v>
      </c>
      <c r="CV11" s="44">
        <v>58.1</v>
      </c>
      <c r="CW11" s="40">
        <v>46.9</v>
      </c>
      <c r="CX11" s="40">
        <v>54</v>
      </c>
      <c r="CY11" s="40">
        <v>62.1</v>
      </c>
      <c r="CZ11" s="40">
        <v>64</v>
      </c>
      <c r="DA11" s="40">
        <v>75.7</v>
      </c>
      <c r="DB11" s="40">
        <v>76.400000000000006</v>
      </c>
      <c r="DC11" s="40">
        <v>79.2</v>
      </c>
      <c r="DD11" s="40">
        <v>76.7</v>
      </c>
      <c r="DE11" s="40">
        <v>79.3</v>
      </c>
      <c r="DF11" s="40">
        <v>62.6</v>
      </c>
      <c r="DG11" s="40">
        <v>75.2</v>
      </c>
      <c r="DH11" s="44">
        <v>80.5</v>
      </c>
      <c r="DI11" s="40">
        <v>42</v>
      </c>
      <c r="DJ11" s="40">
        <v>54.4</v>
      </c>
      <c r="DK11" s="40">
        <v>49.6</v>
      </c>
      <c r="DL11" s="40">
        <v>76.099999999999994</v>
      </c>
      <c r="DM11" s="40">
        <v>71</v>
      </c>
      <c r="DN11" s="40">
        <v>109.7</v>
      </c>
      <c r="DO11" s="40">
        <v>56.3</v>
      </c>
      <c r="DP11" s="40">
        <v>85.9</v>
      </c>
      <c r="DQ11" s="40">
        <v>84.5</v>
      </c>
      <c r="DR11" s="40">
        <v>74.099999999999994</v>
      </c>
      <c r="DS11" s="40">
        <v>86.6</v>
      </c>
      <c r="DT11" s="44">
        <v>100.9</v>
      </c>
      <c r="DU11" s="40">
        <v>47.4</v>
      </c>
      <c r="DV11" s="40">
        <v>78.400000000000006</v>
      </c>
      <c r="DW11" s="40">
        <v>86.6</v>
      </c>
      <c r="DX11" s="40">
        <v>81.3</v>
      </c>
      <c r="DY11" s="40">
        <v>97.9</v>
      </c>
      <c r="DZ11" s="40">
        <v>102.5</v>
      </c>
      <c r="EA11" s="40">
        <v>107.2</v>
      </c>
      <c r="EB11" s="40">
        <v>94.4</v>
      </c>
      <c r="EC11" s="40">
        <v>93.4</v>
      </c>
      <c r="ED11" s="40">
        <v>89.6</v>
      </c>
      <c r="EE11" s="40">
        <v>90</v>
      </c>
      <c r="EF11" s="44">
        <v>157.80000000000001</v>
      </c>
      <c r="EG11" s="40">
        <v>67.599999999999994</v>
      </c>
      <c r="EH11" s="40">
        <v>105.7</v>
      </c>
      <c r="EI11" s="40">
        <v>103</v>
      </c>
      <c r="EJ11" s="40">
        <v>122</v>
      </c>
      <c r="EK11" s="40">
        <v>104.8</v>
      </c>
      <c r="EL11" s="40">
        <v>110.8</v>
      </c>
      <c r="EM11" s="40">
        <v>151</v>
      </c>
      <c r="EN11" s="40">
        <v>124.4</v>
      </c>
      <c r="EO11" s="40">
        <v>135.4</v>
      </c>
      <c r="EP11" s="40">
        <v>130.4</v>
      </c>
      <c r="EQ11" s="40">
        <v>138</v>
      </c>
      <c r="ER11" s="44">
        <v>148</v>
      </c>
      <c r="ES11" s="40">
        <v>55.4</v>
      </c>
      <c r="ET11" s="40">
        <v>101.9</v>
      </c>
      <c r="EU11" s="40">
        <v>116.19999999999999</v>
      </c>
      <c r="EV11" s="40">
        <v>119.20000000000005</v>
      </c>
      <c r="EW11" s="40">
        <v>113.5</v>
      </c>
      <c r="EX11" s="40">
        <v>117.79999999999995</v>
      </c>
      <c r="EY11" s="40">
        <v>176.89999999999998</v>
      </c>
      <c r="EZ11" s="40">
        <v>142.10000000000002</v>
      </c>
      <c r="FA11" s="40">
        <v>79.700000000000045</v>
      </c>
      <c r="FB11" s="40">
        <v>123.09999999999991</v>
      </c>
      <c r="FC11" s="40">
        <v>171.90000000000009</v>
      </c>
      <c r="FD11" s="44">
        <v>159.4</v>
      </c>
      <c r="FE11" s="40">
        <v>63</v>
      </c>
      <c r="FF11" s="40">
        <v>62.9</v>
      </c>
      <c r="FG11" s="40">
        <v>85.800000000000011</v>
      </c>
      <c r="FH11" s="40">
        <v>62.199999999999989</v>
      </c>
      <c r="FI11" s="40">
        <v>110.90000000000003</v>
      </c>
      <c r="FJ11" s="40">
        <v>188.89999999999998</v>
      </c>
      <c r="FK11" s="40">
        <v>126.5</v>
      </c>
      <c r="FL11" s="40">
        <v>133.79999999999995</v>
      </c>
      <c r="FM11" s="40">
        <v>146.19999999999993</v>
      </c>
      <c r="FN11" s="40">
        <v>175.60000000000014</v>
      </c>
      <c r="FO11" s="40">
        <v>191.5</v>
      </c>
      <c r="FP11" s="44">
        <v>68.5</v>
      </c>
      <c r="FQ11" s="40">
        <v>70.699999999999989</v>
      </c>
      <c r="FR11" s="40">
        <v>85.4</v>
      </c>
      <c r="FS11" s="40">
        <v>103.50000000000003</v>
      </c>
      <c r="FT11" s="40">
        <v>105.89999999999998</v>
      </c>
      <c r="FU11" s="40">
        <v>141.29999999999995</v>
      </c>
      <c r="FV11" s="40">
        <v>177.5</v>
      </c>
      <c r="FW11" s="40">
        <v>163.6</v>
      </c>
      <c r="FX11" s="40">
        <v>157.39999999999998</v>
      </c>
      <c r="FY11" s="40">
        <v>158.20000000000005</v>
      </c>
      <c r="FZ11" s="40">
        <v>176.7</v>
      </c>
      <c r="GA11" s="40">
        <v>210.69229973000006</v>
      </c>
      <c r="GB11" s="44">
        <v>81.8</v>
      </c>
      <c r="GC11" s="40">
        <v>87.7</v>
      </c>
      <c r="GD11" s="40">
        <v>137.1</v>
      </c>
      <c r="GE11" s="40">
        <v>119.9</v>
      </c>
      <c r="GF11" s="40">
        <v>153.4</v>
      </c>
      <c r="GG11" s="40">
        <v>174.4</v>
      </c>
      <c r="GH11" s="40">
        <v>147.80000000000001</v>
      </c>
      <c r="GI11" s="40">
        <v>208.6</v>
      </c>
      <c r="GJ11" s="40">
        <v>166.9</v>
      </c>
      <c r="GK11" s="40">
        <v>148.80000000000001</v>
      </c>
      <c r="GL11" s="40">
        <v>202.2</v>
      </c>
      <c r="GM11" s="40">
        <v>240.2</v>
      </c>
      <c r="GN11" s="44">
        <v>124.3</v>
      </c>
      <c r="GO11" s="10">
        <v>93.3</v>
      </c>
      <c r="GP11" s="10">
        <v>102.2</v>
      </c>
      <c r="GQ11" s="10">
        <v>113.3</v>
      </c>
      <c r="GR11" s="10">
        <v>179.4</v>
      </c>
      <c r="GS11" s="10">
        <v>162.1</v>
      </c>
      <c r="GT11" s="10">
        <v>185.5</v>
      </c>
      <c r="GU11" s="10">
        <v>243</v>
      </c>
      <c r="GV11" s="10">
        <v>198.4</v>
      </c>
      <c r="GW11" s="10">
        <v>201.9</v>
      </c>
      <c r="GX11" s="10">
        <v>201.4</v>
      </c>
      <c r="GY11" s="10">
        <v>205.4</v>
      </c>
      <c r="GZ11" s="55">
        <v>153.1</v>
      </c>
      <c r="HA11" s="21">
        <v>120</v>
      </c>
      <c r="HB11" s="21">
        <v>161</v>
      </c>
      <c r="HC11" s="10">
        <v>150.6</v>
      </c>
      <c r="HD11" s="10">
        <v>184.8</v>
      </c>
      <c r="HE11" s="10">
        <v>195.1</v>
      </c>
      <c r="HF11" s="10">
        <v>228.2</v>
      </c>
      <c r="HG11" s="10">
        <v>212.2</v>
      </c>
      <c r="HH11" s="10">
        <v>197.8</v>
      </c>
      <c r="HI11" s="10">
        <v>233.9</v>
      </c>
    </row>
    <row r="12" spans="2:219" ht="39">
      <c r="B12" s="28" t="s">
        <v>35</v>
      </c>
      <c r="D12" s="40">
        <v>7.1</v>
      </c>
      <c r="E12" s="40">
        <v>9.5</v>
      </c>
      <c r="F12" s="40">
        <v>15.2</v>
      </c>
      <c r="G12" s="40">
        <v>16</v>
      </c>
      <c r="H12" s="40">
        <v>15.4</v>
      </c>
      <c r="I12" s="40">
        <v>20</v>
      </c>
      <c r="J12" s="40">
        <v>14.9</v>
      </c>
      <c r="K12" s="40">
        <v>17.899999999999999</v>
      </c>
      <c r="L12" s="40">
        <v>3.7</v>
      </c>
      <c r="M12" s="40">
        <v>3.7</v>
      </c>
      <c r="N12" s="40">
        <v>3.7</v>
      </c>
      <c r="O12" s="40">
        <v>5.5</v>
      </c>
      <c r="P12" s="44">
        <v>3.5</v>
      </c>
      <c r="Q12" s="40">
        <v>3.3</v>
      </c>
      <c r="R12" s="40">
        <v>3.6</v>
      </c>
      <c r="S12" s="40">
        <v>3.6</v>
      </c>
      <c r="T12" s="40">
        <v>4.0999999999999996</v>
      </c>
      <c r="U12" s="40">
        <v>3.4</v>
      </c>
      <c r="V12" s="40">
        <v>7.1</v>
      </c>
      <c r="W12" s="40">
        <v>3.2</v>
      </c>
      <c r="X12" s="40">
        <v>7.5</v>
      </c>
      <c r="Y12" s="40">
        <v>3.8</v>
      </c>
      <c r="Z12" s="40">
        <v>4.0999999999999996</v>
      </c>
      <c r="AA12" s="40">
        <v>4.8</v>
      </c>
      <c r="AB12" s="44">
        <v>3.1</v>
      </c>
      <c r="AC12" s="40">
        <v>4</v>
      </c>
      <c r="AD12" s="40">
        <v>4.8</v>
      </c>
      <c r="AE12" s="40">
        <v>4.4000000000000004</v>
      </c>
      <c r="AF12" s="40">
        <v>4.8</v>
      </c>
      <c r="AG12" s="40">
        <v>4.3</v>
      </c>
      <c r="AH12" s="40">
        <v>4.4000000000000004</v>
      </c>
      <c r="AI12" s="40">
        <v>3.3</v>
      </c>
      <c r="AJ12" s="40">
        <v>5.4</v>
      </c>
      <c r="AK12" s="40">
        <v>4.5999999999999996</v>
      </c>
      <c r="AL12" s="40">
        <v>4.5999999999999996</v>
      </c>
      <c r="AM12" s="40">
        <v>4.4000000000000004</v>
      </c>
      <c r="AN12" s="44">
        <v>3</v>
      </c>
      <c r="AO12" s="40">
        <v>2.7</v>
      </c>
      <c r="AP12" s="40">
        <v>3.4</v>
      </c>
      <c r="AQ12" s="40">
        <v>3</v>
      </c>
      <c r="AR12" s="40">
        <v>2.7</v>
      </c>
      <c r="AS12" s="40">
        <v>2.8</v>
      </c>
      <c r="AT12" s="40">
        <v>2.7</v>
      </c>
      <c r="AU12" s="40">
        <v>2.5</v>
      </c>
      <c r="AV12" s="40">
        <v>2.8</v>
      </c>
      <c r="AW12" s="40">
        <v>3.1</v>
      </c>
      <c r="AX12" s="40">
        <v>3.5</v>
      </c>
      <c r="AY12" s="40">
        <v>3.6000000000000014</v>
      </c>
      <c r="AZ12" s="44">
        <v>4.8</v>
      </c>
      <c r="BA12" s="40">
        <v>5.3999999999999995</v>
      </c>
      <c r="BB12" s="40">
        <v>7.1000000000000014</v>
      </c>
      <c r="BC12" s="40">
        <v>4.8999999999999986</v>
      </c>
      <c r="BD12" s="40">
        <v>6.3000000000000007</v>
      </c>
      <c r="BE12" s="40">
        <v>6.2000000000000028</v>
      </c>
      <c r="BF12" s="40">
        <v>5.7999999999999972</v>
      </c>
      <c r="BG12" s="40">
        <v>5.6000000000000014</v>
      </c>
      <c r="BH12" s="40">
        <v>6.5</v>
      </c>
      <c r="BI12" s="40">
        <v>6.1999999999999957</v>
      </c>
      <c r="BJ12" s="40">
        <v>6.2999999999999972</v>
      </c>
      <c r="BK12" s="40">
        <v>5.3000000000000114</v>
      </c>
      <c r="BL12" s="44">
        <v>6.9531000000000001</v>
      </c>
      <c r="BM12" s="40">
        <v>6.0377999999999989</v>
      </c>
      <c r="BN12" s="40">
        <v>7.7661999999999987</v>
      </c>
      <c r="BO12" s="40">
        <v>6.8436000000000021</v>
      </c>
      <c r="BP12" s="40">
        <v>8.9121000000000024</v>
      </c>
      <c r="BQ12" s="40">
        <v>7.7245999999999988</v>
      </c>
      <c r="BR12" s="40">
        <v>7.2</v>
      </c>
      <c r="BS12" s="40">
        <v>8.6674000000000007</v>
      </c>
      <c r="BT12" s="40">
        <v>8.3986999999999963</v>
      </c>
      <c r="BU12" s="40">
        <v>7.8230000000000004</v>
      </c>
      <c r="BV12" s="40">
        <v>7.8916999999999975</v>
      </c>
      <c r="BW12" s="40">
        <v>9.1</v>
      </c>
      <c r="BX12" s="44">
        <v>6.7</v>
      </c>
      <c r="BY12" s="40">
        <v>6.1</v>
      </c>
      <c r="BZ12" s="40">
        <v>8.1</v>
      </c>
      <c r="CA12" s="40">
        <v>7.4</v>
      </c>
      <c r="CB12" s="40">
        <v>8</v>
      </c>
      <c r="CC12" s="40">
        <v>7.6</v>
      </c>
      <c r="CD12" s="40">
        <v>8.3000000000000007</v>
      </c>
      <c r="CE12" s="40">
        <v>7.4</v>
      </c>
      <c r="CF12" s="40">
        <v>5.9</v>
      </c>
      <c r="CG12" s="40">
        <v>8.9</v>
      </c>
      <c r="CH12" s="40">
        <v>6.8</v>
      </c>
      <c r="CI12" s="40">
        <v>8.9</v>
      </c>
      <c r="CJ12" s="44">
        <v>6.5</v>
      </c>
      <c r="CK12" s="40">
        <v>6.4</v>
      </c>
      <c r="CL12" s="40">
        <v>7.3</v>
      </c>
      <c r="CM12" s="40">
        <v>7.2</v>
      </c>
      <c r="CN12" s="40">
        <v>7.1</v>
      </c>
      <c r="CO12" s="40">
        <v>6.9</v>
      </c>
      <c r="CP12" s="40">
        <v>8.4</v>
      </c>
      <c r="CQ12" s="40">
        <v>7.1</v>
      </c>
      <c r="CR12" s="40">
        <v>7.6</v>
      </c>
      <c r="CS12" s="40">
        <v>7.2</v>
      </c>
      <c r="CT12" s="40">
        <v>8</v>
      </c>
      <c r="CU12" s="40">
        <v>9.6999999999999993</v>
      </c>
      <c r="CV12" s="44">
        <v>8.3000000000000007</v>
      </c>
      <c r="CW12" s="40">
        <v>6.9</v>
      </c>
      <c r="CX12" s="40">
        <v>7.8</v>
      </c>
      <c r="CY12" s="40">
        <v>8.1</v>
      </c>
      <c r="CZ12" s="40">
        <v>8.6999999999999993</v>
      </c>
      <c r="DA12" s="40">
        <v>8.5</v>
      </c>
      <c r="DB12" s="40">
        <v>8.9</v>
      </c>
      <c r="DC12" s="40">
        <v>7.7</v>
      </c>
      <c r="DD12" s="40">
        <v>8.6</v>
      </c>
      <c r="DE12" s="40">
        <v>7.6</v>
      </c>
      <c r="DF12" s="40">
        <v>5.9</v>
      </c>
      <c r="DG12" s="40">
        <v>7.9</v>
      </c>
      <c r="DH12" s="44">
        <v>5.5</v>
      </c>
      <c r="DI12" s="40">
        <v>5.9</v>
      </c>
      <c r="DJ12" s="40">
        <v>6.4</v>
      </c>
      <c r="DK12" s="40">
        <v>6.5</v>
      </c>
      <c r="DL12" s="40">
        <v>5.3</v>
      </c>
      <c r="DM12" s="40">
        <v>6.2</v>
      </c>
      <c r="DN12" s="40">
        <v>5.2</v>
      </c>
      <c r="DO12" s="40">
        <v>4.7</v>
      </c>
      <c r="DP12" s="40">
        <v>5.6</v>
      </c>
      <c r="DQ12" s="40">
        <v>5</v>
      </c>
      <c r="DR12" s="40">
        <v>5.7</v>
      </c>
      <c r="DS12" s="40">
        <v>7.2</v>
      </c>
      <c r="DT12" s="44">
        <v>6.7</v>
      </c>
      <c r="DU12" s="40">
        <v>8</v>
      </c>
      <c r="DV12" s="40">
        <v>9.1999999999999993</v>
      </c>
      <c r="DW12" s="40">
        <v>7.8</v>
      </c>
      <c r="DX12" s="40">
        <v>8.6</v>
      </c>
      <c r="DY12" s="40">
        <v>-7.5</v>
      </c>
      <c r="DZ12" s="40">
        <v>5.4</v>
      </c>
      <c r="EA12" s="40">
        <v>7.1</v>
      </c>
      <c r="EB12" s="40">
        <v>6.6</v>
      </c>
      <c r="EC12" s="40">
        <v>6.1</v>
      </c>
      <c r="ED12" s="40">
        <v>5.7</v>
      </c>
      <c r="EE12" s="40">
        <v>6.4</v>
      </c>
      <c r="EF12" s="44">
        <v>7.1</v>
      </c>
      <c r="EG12" s="40">
        <v>5.3</v>
      </c>
      <c r="EH12" s="40">
        <v>5.9</v>
      </c>
      <c r="EI12" s="40">
        <v>5.2</v>
      </c>
      <c r="EJ12" s="40">
        <v>5.3</v>
      </c>
      <c r="EK12" s="40">
        <v>5.7</v>
      </c>
      <c r="EL12" s="40">
        <v>5.5</v>
      </c>
      <c r="EM12" s="40">
        <v>6.2</v>
      </c>
      <c r="EN12" s="40">
        <v>5.2</v>
      </c>
      <c r="EO12" s="40">
        <v>6.7</v>
      </c>
      <c r="EP12" s="40">
        <v>6.6</v>
      </c>
      <c r="EQ12" s="40">
        <v>7</v>
      </c>
      <c r="ER12" s="44">
        <v>7.5</v>
      </c>
      <c r="ES12" s="40">
        <v>5.0999999999999996</v>
      </c>
      <c r="ET12" s="40">
        <v>6.4</v>
      </c>
      <c r="EU12" s="40">
        <v>6.1999999999999993</v>
      </c>
      <c r="EV12" s="40">
        <v>6.3000000000000007</v>
      </c>
      <c r="EW12" s="40">
        <v>6.4</v>
      </c>
      <c r="EX12" s="40">
        <v>6.3000000000000043</v>
      </c>
      <c r="EY12" s="40">
        <v>6.5999999999999943</v>
      </c>
      <c r="EZ12" s="40">
        <v>4.9000000000000057</v>
      </c>
      <c r="FA12" s="40">
        <v>6.1999999999999957</v>
      </c>
      <c r="FB12" s="40">
        <v>5.5000000000000071</v>
      </c>
      <c r="FC12" s="40">
        <v>6</v>
      </c>
      <c r="FD12" s="44">
        <v>5.5</v>
      </c>
      <c r="FE12" s="40">
        <v>4.6999999999999993</v>
      </c>
      <c r="FF12" s="40">
        <v>5.4</v>
      </c>
      <c r="FG12" s="40">
        <v>6.4</v>
      </c>
      <c r="FH12" s="40">
        <v>6.1000000000000014</v>
      </c>
      <c r="FI12" s="40">
        <v>6</v>
      </c>
      <c r="FJ12" s="40">
        <v>9</v>
      </c>
      <c r="FK12" s="40">
        <v>7</v>
      </c>
      <c r="FL12" s="40">
        <v>6.2999999999999972</v>
      </c>
      <c r="FM12" s="40">
        <v>7.3</v>
      </c>
      <c r="FN12" s="40">
        <v>6.4</v>
      </c>
      <c r="FO12" s="40">
        <v>9</v>
      </c>
      <c r="FP12" s="44">
        <v>5.8</v>
      </c>
      <c r="FQ12" s="40">
        <v>6.8999999999999995</v>
      </c>
      <c r="FR12" s="40">
        <v>7.6</v>
      </c>
      <c r="FS12" s="40">
        <v>5.9000000000000021</v>
      </c>
      <c r="FT12" s="40">
        <v>4.6000000000000014</v>
      </c>
      <c r="FU12" s="40">
        <v>6.4000000000000021</v>
      </c>
      <c r="FV12" s="40">
        <v>5.5</v>
      </c>
      <c r="FW12" s="40">
        <v>7.4</v>
      </c>
      <c r="FX12" s="40">
        <v>5.3999999999999986</v>
      </c>
      <c r="FY12" s="40">
        <v>5.8999999999999986</v>
      </c>
      <c r="FZ12" s="40">
        <v>6.5</v>
      </c>
      <c r="GA12" s="40">
        <v>6.4690170100000017</v>
      </c>
      <c r="GB12" s="44">
        <v>4.4000000000000004</v>
      </c>
      <c r="GC12" s="40">
        <v>5.0999999999999996</v>
      </c>
      <c r="GD12" s="40">
        <v>7.5</v>
      </c>
      <c r="GE12" s="40">
        <v>7</v>
      </c>
      <c r="GF12" s="40">
        <v>8</v>
      </c>
      <c r="GG12" s="40">
        <v>7.2</v>
      </c>
      <c r="GH12" s="40">
        <v>7.5</v>
      </c>
      <c r="GI12" s="40">
        <v>7.4</v>
      </c>
      <c r="GJ12" s="40">
        <v>6.7</v>
      </c>
      <c r="GK12" s="40">
        <v>7.7</v>
      </c>
      <c r="GL12" s="40">
        <v>11.1</v>
      </c>
      <c r="GM12" s="40">
        <v>6.8</v>
      </c>
      <c r="GN12" s="44">
        <v>7.4</v>
      </c>
      <c r="GO12" s="10">
        <v>7.1</v>
      </c>
      <c r="GP12" s="10">
        <v>7.9</v>
      </c>
      <c r="GQ12" s="10">
        <v>7.7</v>
      </c>
      <c r="GR12" s="10">
        <v>12.2</v>
      </c>
      <c r="GS12" s="10">
        <v>9.6999999999999993</v>
      </c>
      <c r="GT12" s="10">
        <v>11.7</v>
      </c>
      <c r="GU12" s="10">
        <v>12.2</v>
      </c>
      <c r="GV12" s="10">
        <v>11.1</v>
      </c>
      <c r="GW12" s="10">
        <v>12.3</v>
      </c>
      <c r="GX12" s="10">
        <v>13.4</v>
      </c>
      <c r="GY12" s="10">
        <v>13.3</v>
      </c>
      <c r="GZ12" s="55">
        <v>9.8000000000000007</v>
      </c>
      <c r="HA12" s="9">
        <v>8.5</v>
      </c>
      <c r="HB12" s="9">
        <v>13.8</v>
      </c>
      <c r="HC12" s="10">
        <v>11.7</v>
      </c>
      <c r="HD12" s="11">
        <v>14</v>
      </c>
      <c r="HE12" s="10">
        <v>13.6</v>
      </c>
      <c r="HF12" s="10">
        <v>17.100000000000001</v>
      </c>
      <c r="HG12" s="10">
        <v>11.9</v>
      </c>
      <c r="HH12" s="10">
        <v>13.7</v>
      </c>
      <c r="HI12" s="10">
        <v>13.7</v>
      </c>
    </row>
    <row r="13" spans="2:219" ht="19.5">
      <c r="B13" s="28" t="s">
        <v>39</v>
      </c>
      <c r="D13" s="40">
        <v>6.3</v>
      </c>
      <c r="E13" s="40">
        <v>3.5</v>
      </c>
      <c r="F13" s="40">
        <v>5.2</v>
      </c>
      <c r="G13" s="40">
        <v>7.7</v>
      </c>
      <c r="H13" s="40">
        <v>5.8</v>
      </c>
      <c r="I13" s="40">
        <v>4.5</v>
      </c>
      <c r="J13" s="40">
        <v>9.3000000000000007</v>
      </c>
      <c r="K13" s="40">
        <v>7.4000000000000057</v>
      </c>
      <c r="L13" s="40">
        <v>5.2</v>
      </c>
      <c r="M13" s="40">
        <v>13.9</v>
      </c>
      <c r="N13" s="40">
        <v>10.6</v>
      </c>
      <c r="O13" s="40">
        <v>6.5</v>
      </c>
      <c r="P13" s="44">
        <v>7.4</v>
      </c>
      <c r="Q13" s="40">
        <v>5.2</v>
      </c>
      <c r="R13" s="40">
        <v>9.9</v>
      </c>
      <c r="S13" s="40">
        <v>6.7</v>
      </c>
      <c r="T13" s="40">
        <v>5.7</v>
      </c>
      <c r="U13" s="40">
        <v>27.4</v>
      </c>
      <c r="V13" s="40">
        <v>10.9</v>
      </c>
      <c r="W13" s="40">
        <v>6.3</v>
      </c>
      <c r="X13" s="40">
        <v>3.7</v>
      </c>
      <c r="Y13" s="40">
        <v>5</v>
      </c>
      <c r="Z13" s="40">
        <v>13.8</v>
      </c>
      <c r="AA13" s="40">
        <v>6</v>
      </c>
      <c r="AB13" s="44">
        <v>5.0999999999999996</v>
      </c>
      <c r="AC13" s="40">
        <v>3.2</v>
      </c>
      <c r="AD13" s="40">
        <v>15.2</v>
      </c>
      <c r="AE13" s="40">
        <v>8</v>
      </c>
      <c r="AF13" s="40">
        <v>6.1</v>
      </c>
      <c r="AG13" s="40">
        <v>37.200000000000003</v>
      </c>
      <c r="AH13" s="40">
        <v>13.1</v>
      </c>
      <c r="AI13" s="40">
        <v>6.6</v>
      </c>
      <c r="AJ13" s="40">
        <v>6.9000000000000057</v>
      </c>
      <c r="AK13" s="40">
        <v>6.3999999999999915</v>
      </c>
      <c r="AL13" s="40">
        <v>17.600000000000001</v>
      </c>
      <c r="AM13" s="40">
        <v>6.6000000000000085</v>
      </c>
      <c r="AN13" s="44">
        <v>4.4000000000000004</v>
      </c>
      <c r="AO13" s="40">
        <v>4.3</v>
      </c>
      <c r="AP13" s="40">
        <v>17.100000000000001</v>
      </c>
      <c r="AQ13" s="40">
        <v>7</v>
      </c>
      <c r="AR13" s="40">
        <v>6.9000000000000057</v>
      </c>
      <c r="AS13" s="40">
        <v>42.2</v>
      </c>
      <c r="AT13" s="40">
        <v>10.4</v>
      </c>
      <c r="AU13" s="40">
        <v>14</v>
      </c>
      <c r="AV13" s="40">
        <v>6.7</v>
      </c>
      <c r="AW13" s="40">
        <v>7.4000000000000057</v>
      </c>
      <c r="AX13" s="40">
        <v>21.4</v>
      </c>
      <c r="AY13" s="40">
        <v>18.599999999999994</v>
      </c>
      <c r="AZ13" s="44">
        <v>5.3</v>
      </c>
      <c r="BA13" s="40">
        <v>3.8</v>
      </c>
      <c r="BB13" s="40">
        <v>27.4</v>
      </c>
      <c r="BC13" s="40">
        <v>10.600000000000001</v>
      </c>
      <c r="BD13" s="40">
        <v>10.5</v>
      </c>
      <c r="BE13" s="40">
        <v>61.1</v>
      </c>
      <c r="BF13" s="40">
        <v>13.600000000000009</v>
      </c>
      <c r="BG13" s="40">
        <v>6.8999999999999773</v>
      </c>
      <c r="BH13" s="40">
        <v>10.6</v>
      </c>
      <c r="BI13" s="40">
        <v>5.1000000000000227</v>
      </c>
      <c r="BJ13" s="40">
        <v>27.899999999999977</v>
      </c>
      <c r="BK13" s="40">
        <v>9</v>
      </c>
      <c r="BL13" s="44">
        <v>3.8</v>
      </c>
      <c r="BM13" s="40">
        <v>2.6</v>
      </c>
      <c r="BN13" s="40">
        <v>18.3</v>
      </c>
      <c r="BO13" s="40">
        <v>6.9</v>
      </c>
      <c r="BP13" s="40">
        <v>10.1</v>
      </c>
      <c r="BQ13" s="40">
        <v>82.5</v>
      </c>
      <c r="BR13" s="40">
        <v>17.399999999999999</v>
      </c>
      <c r="BS13" s="40">
        <v>10.6</v>
      </c>
      <c r="BT13" s="40">
        <v>4.5</v>
      </c>
      <c r="BU13" s="40">
        <v>8.9</v>
      </c>
      <c r="BV13" s="40">
        <v>44.5</v>
      </c>
      <c r="BW13" s="40">
        <v>10.3</v>
      </c>
      <c r="BX13" s="44">
        <v>4.5</v>
      </c>
      <c r="BY13" s="40">
        <v>3.6</v>
      </c>
      <c r="BZ13" s="40">
        <v>19.8</v>
      </c>
      <c r="CA13" s="40">
        <v>11.2</v>
      </c>
      <c r="CB13" s="40">
        <v>11.6</v>
      </c>
      <c r="CC13" s="40">
        <v>84.2</v>
      </c>
      <c r="CD13" s="40">
        <v>19.100000000000001</v>
      </c>
      <c r="CE13" s="40">
        <v>10.1</v>
      </c>
      <c r="CF13" s="40">
        <v>6.1</v>
      </c>
      <c r="CG13" s="40">
        <v>9.3000000000000007</v>
      </c>
      <c r="CH13" s="40">
        <v>39.5</v>
      </c>
      <c r="CI13" s="40">
        <v>11.1</v>
      </c>
      <c r="CJ13" s="44">
        <v>4.4000000000000004</v>
      </c>
      <c r="CK13" s="40">
        <v>3.9</v>
      </c>
      <c r="CL13" s="40">
        <v>23.2</v>
      </c>
      <c r="CM13" s="40">
        <v>11.6</v>
      </c>
      <c r="CN13" s="40">
        <v>7.9</v>
      </c>
      <c r="CO13" s="40">
        <v>84.6</v>
      </c>
      <c r="CP13" s="40">
        <v>14</v>
      </c>
      <c r="CQ13" s="40">
        <v>5.3</v>
      </c>
      <c r="CR13" s="40">
        <v>6.5</v>
      </c>
      <c r="CS13" s="40">
        <v>10.199999999999999</v>
      </c>
      <c r="CT13" s="40">
        <v>44</v>
      </c>
      <c r="CU13" s="40">
        <v>15.3</v>
      </c>
      <c r="CV13" s="44">
        <v>4.2</v>
      </c>
      <c r="CW13" s="40">
        <v>4.2</v>
      </c>
      <c r="CX13" s="40">
        <v>19.2</v>
      </c>
      <c r="CY13" s="40">
        <v>11.7</v>
      </c>
      <c r="CZ13" s="40">
        <v>11.2</v>
      </c>
      <c r="DA13" s="40">
        <v>93</v>
      </c>
      <c r="DB13" s="40">
        <v>12</v>
      </c>
      <c r="DC13" s="40">
        <v>4.4000000000000004</v>
      </c>
      <c r="DD13" s="40">
        <v>6.5</v>
      </c>
      <c r="DE13" s="40">
        <v>14.2</v>
      </c>
      <c r="DF13" s="40">
        <v>52.9</v>
      </c>
      <c r="DG13" s="40">
        <v>12.4</v>
      </c>
      <c r="DH13" s="44">
        <v>5.7</v>
      </c>
      <c r="DI13" s="40">
        <v>2.7</v>
      </c>
      <c r="DJ13" s="40">
        <v>16.100000000000001</v>
      </c>
      <c r="DK13" s="40">
        <v>12.4</v>
      </c>
      <c r="DL13" s="40">
        <v>11.8</v>
      </c>
      <c r="DM13" s="40">
        <v>108.3</v>
      </c>
      <c r="DN13" s="40">
        <v>13.2</v>
      </c>
      <c r="DO13" s="40">
        <v>6.8</v>
      </c>
      <c r="DP13" s="40">
        <v>6.4</v>
      </c>
      <c r="DQ13" s="40">
        <v>10</v>
      </c>
      <c r="DR13" s="40">
        <v>53.9</v>
      </c>
      <c r="DS13" s="40">
        <v>42.9</v>
      </c>
      <c r="DT13" s="44">
        <v>4.2</v>
      </c>
      <c r="DU13" s="40">
        <v>3.7</v>
      </c>
      <c r="DV13" s="40">
        <v>5.7</v>
      </c>
      <c r="DW13" s="40">
        <v>24.5</v>
      </c>
      <c r="DX13" s="40">
        <v>0.5</v>
      </c>
      <c r="DY13" s="40">
        <v>220.5</v>
      </c>
      <c r="DZ13" s="40">
        <v>7</v>
      </c>
      <c r="EA13" s="40">
        <v>4</v>
      </c>
      <c r="EB13" s="40">
        <v>3.8</v>
      </c>
      <c r="EC13" s="40">
        <v>2.6</v>
      </c>
      <c r="ED13" s="40">
        <v>83.3</v>
      </c>
      <c r="EE13" s="40">
        <v>3.6</v>
      </c>
      <c r="EF13" s="44">
        <v>1.1000000000000001</v>
      </c>
      <c r="EG13" s="40">
        <v>1.3</v>
      </c>
      <c r="EH13" s="40">
        <v>1.6</v>
      </c>
      <c r="EI13" s="40">
        <v>27.6</v>
      </c>
      <c r="EJ13" s="40">
        <v>1.1000000000000001</v>
      </c>
      <c r="EK13" s="40">
        <v>251</v>
      </c>
      <c r="EL13" s="40">
        <v>6.7</v>
      </c>
      <c r="EM13" s="40">
        <v>3.4</v>
      </c>
      <c r="EN13" s="40">
        <v>1.7</v>
      </c>
      <c r="EO13" s="40">
        <v>1.5</v>
      </c>
      <c r="EP13" s="40">
        <v>92.8</v>
      </c>
      <c r="EQ13" s="40">
        <v>4.8</v>
      </c>
      <c r="ER13" s="44">
        <v>1.9</v>
      </c>
      <c r="ES13" s="40">
        <v>3.2</v>
      </c>
      <c r="ET13" s="40">
        <v>1.7</v>
      </c>
      <c r="EU13" s="40">
        <v>36.900000000000006</v>
      </c>
      <c r="EV13" s="40">
        <v>2</v>
      </c>
      <c r="EW13" s="40">
        <v>267.60000000000002</v>
      </c>
      <c r="EX13" s="40">
        <v>8.1999999999999886</v>
      </c>
      <c r="EY13" s="40">
        <v>9.1000000000000227</v>
      </c>
      <c r="EZ13" s="40">
        <v>2.6999999999999886</v>
      </c>
      <c r="FA13" s="40">
        <v>3.3999999999999773</v>
      </c>
      <c r="FB13" s="40">
        <v>95.600000000000023</v>
      </c>
      <c r="FC13" s="40">
        <v>8.8999999999999773</v>
      </c>
      <c r="FD13" s="44">
        <v>0.9</v>
      </c>
      <c r="FE13" s="40">
        <v>1.7000000000000002</v>
      </c>
      <c r="FF13" s="40">
        <v>1.5</v>
      </c>
      <c r="FG13" s="40">
        <v>31.1</v>
      </c>
      <c r="FH13" s="40">
        <v>4.3999999999999986</v>
      </c>
      <c r="FI13" s="40">
        <v>309.7</v>
      </c>
      <c r="FJ13" s="40">
        <v>11.399999999999977</v>
      </c>
      <c r="FK13" s="40">
        <v>2.6000000000000227</v>
      </c>
      <c r="FL13" s="40">
        <v>2.6999999999999886</v>
      </c>
      <c r="FM13" s="40">
        <v>2.3000000000000114</v>
      </c>
      <c r="FN13" s="40">
        <v>108.19999999999999</v>
      </c>
      <c r="FO13" s="40">
        <v>-2.1999999999999886</v>
      </c>
      <c r="FP13" s="44">
        <v>-0.5</v>
      </c>
      <c r="FQ13" s="40">
        <v>1.9</v>
      </c>
      <c r="FR13" s="40">
        <v>0.3</v>
      </c>
      <c r="FS13" s="40">
        <v>26.400000000000002</v>
      </c>
      <c r="FT13" s="40">
        <v>1.2999999999999972</v>
      </c>
      <c r="FU13" s="40">
        <v>274.20000000000005</v>
      </c>
      <c r="FV13" s="40">
        <v>9</v>
      </c>
      <c r="FW13" s="40">
        <v>-47</v>
      </c>
      <c r="FX13" s="40">
        <v>-0.20000000000004547</v>
      </c>
      <c r="FY13" s="40">
        <v>-2.0999999999999659</v>
      </c>
      <c r="FZ13" s="40">
        <v>151.4</v>
      </c>
      <c r="GA13" s="40">
        <v>18.96592864999991</v>
      </c>
      <c r="GB13" s="44">
        <v>4.0999999999999996</v>
      </c>
      <c r="GC13" s="40">
        <v>3.2</v>
      </c>
      <c r="GD13" s="40">
        <v>4.4000000000000004</v>
      </c>
      <c r="GE13" s="40">
        <v>29.3</v>
      </c>
      <c r="GF13" s="40">
        <v>2.5</v>
      </c>
      <c r="GG13" s="40">
        <v>335.9</v>
      </c>
      <c r="GH13" s="40">
        <v>8.6</v>
      </c>
      <c r="GI13" s="40">
        <v>2.2000000000000002</v>
      </c>
      <c r="GJ13" s="40">
        <v>4.3</v>
      </c>
      <c r="GK13" s="40">
        <v>-0.1</v>
      </c>
      <c r="GL13" s="40">
        <v>113.8</v>
      </c>
      <c r="GM13" s="40">
        <v>2.5</v>
      </c>
      <c r="GN13" s="44">
        <v>1.77</v>
      </c>
      <c r="GO13" s="10">
        <v>3.4</v>
      </c>
      <c r="GP13" s="10">
        <v>4.8</v>
      </c>
      <c r="GQ13" s="10">
        <v>52.1</v>
      </c>
      <c r="GR13" s="10">
        <v>4.7</v>
      </c>
      <c r="GS13" s="10">
        <v>384.4</v>
      </c>
      <c r="GT13" s="10">
        <v>3.7</v>
      </c>
      <c r="GU13" s="10">
        <v>10.4</v>
      </c>
      <c r="GV13" s="10">
        <v>4.0999999999999996</v>
      </c>
      <c r="GW13" s="10">
        <v>2.8</v>
      </c>
      <c r="GX13" s="10">
        <v>120.9</v>
      </c>
      <c r="GY13" s="10">
        <v>10.4</v>
      </c>
      <c r="GZ13" s="55">
        <v>3</v>
      </c>
      <c r="HA13" s="9">
        <v>2.8</v>
      </c>
      <c r="HB13" s="9">
        <v>0.9</v>
      </c>
      <c r="HC13" s="10">
        <v>38.4</v>
      </c>
      <c r="HD13" s="10">
        <v>2.5</v>
      </c>
      <c r="HE13" s="10">
        <v>434.2</v>
      </c>
      <c r="HF13" s="10">
        <v>12.9</v>
      </c>
      <c r="HG13" s="11">
        <v>5.45</v>
      </c>
      <c r="HH13" s="10">
        <v>2.1</v>
      </c>
      <c r="HI13" s="10">
        <v>4.4000000000000004</v>
      </c>
    </row>
    <row r="14" spans="2:219" ht="39">
      <c r="B14" s="28" t="s">
        <v>36</v>
      </c>
      <c r="D14" s="40">
        <v>1.3</v>
      </c>
      <c r="E14" s="40">
        <v>1.4</v>
      </c>
      <c r="F14" s="40">
        <v>4</v>
      </c>
      <c r="G14" s="40">
        <v>3</v>
      </c>
      <c r="H14" s="40">
        <v>2.9</v>
      </c>
      <c r="I14" s="40">
        <v>2.5</v>
      </c>
      <c r="J14" s="40">
        <v>2.8</v>
      </c>
      <c r="K14" s="40">
        <v>2.5</v>
      </c>
      <c r="L14" s="40">
        <v>2.9</v>
      </c>
      <c r="M14" s="40">
        <v>3</v>
      </c>
      <c r="N14" s="40">
        <v>3.1</v>
      </c>
      <c r="O14" s="40">
        <v>3.4</v>
      </c>
      <c r="P14" s="44">
        <v>1</v>
      </c>
      <c r="Q14" s="40">
        <v>1.8</v>
      </c>
      <c r="R14" s="40">
        <v>1.7</v>
      </c>
      <c r="S14" s="40">
        <v>1.2</v>
      </c>
      <c r="T14" s="40">
        <v>1.9</v>
      </c>
      <c r="U14" s="40">
        <v>1.5</v>
      </c>
      <c r="V14" s="40">
        <v>5.4</v>
      </c>
      <c r="W14" s="40">
        <v>2.6</v>
      </c>
      <c r="X14" s="40">
        <v>2.2000000000000002</v>
      </c>
      <c r="Y14" s="40">
        <v>2</v>
      </c>
      <c r="Z14" s="40">
        <v>1.7</v>
      </c>
      <c r="AA14" s="40">
        <v>2.4</v>
      </c>
      <c r="AB14" s="44">
        <v>19</v>
      </c>
      <c r="AC14" s="40">
        <v>13</v>
      </c>
      <c r="AD14" s="40">
        <v>13.5</v>
      </c>
      <c r="AE14" s="40">
        <v>8.6</v>
      </c>
      <c r="AF14" s="40">
        <v>7.4</v>
      </c>
      <c r="AG14" s="40">
        <v>5.4999999999999929</v>
      </c>
      <c r="AH14" s="40">
        <v>4.5</v>
      </c>
      <c r="AI14" s="40">
        <v>4.9000000000000057</v>
      </c>
      <c r="AJ14" s="40">
        <v>3.5</v>
      </c>
      <c r="AK14" s="40">
        <v>3.8</v>
      </c>
      <c r="AL14" s="40">
        <v>4.3</v>
      </c>
      <c r="AM14" s="40">
        <v>4.7</v>
      </c>
      <c r="AN14" s="44">
        <v>3.4</v>
      </c>
      <c r="AO14" s="40">
        <v>3.1</v>
      </c>
      <c r="AP14" s="40">
        <v>3</v>
      </c>
      <c r="AQ14" s="40">
        <v>1.7</v>
      </c>
      <c r="AR14" s="40">
        <v>2.4</v>
      </c>
      <c r="AS14" s="40">
        <v>10.9</v>
      </c>
      <c r="AT14" s="40">
        <v>3.5</v>
      </c>
      <c r="AU14" s="40">
        <v>8.4</v>
      </c>
      <c r="AV14" s="40">
        <v>8.6</v>
      </c>
      <c r="AW14" s="40">
        <v>3.9</v>
      </c>
      <c r="AX14" s="40">
        <v>5.3</v>
      </c>
      <c r="AY14" s="40">
        <v>6.7999999999999972</v>
      </c>
      <c r="AZ14" s="44">
        <v>3.3</v>
      </c>
      <c r="BA14" s="40">
        <v>3.4000000000000004</v>
      </c>
      <c r="BB14" s="40">
        <v>4.8999999999999995</v>
      </c>
      <c r="BC14" s="40">
        <v>3.5999999999999996</v>
      </c>
      <c r="BD14" s="40">
        <v>7.5</v>
      </c>
      <c r="BE14" s="40">
        <v>9.5000000000000036</v>
      </c>
      <c r="BF14" s="40">
        <v>4.0999999999999943</v>
      </c>
      <c r="BG14" s="40">
        <v>4.4000000000000057</v>
      </c>
      <c r="BH14" s="40">
        <v>5.3</v>
      </c>
      <c r="BI14" s="40">
        <v>3.3999999999999986</v>
      </c>
      <c r="BJ14" s="40">
        <v>7.1000000000000014</v>
      </c>
      <c r="BK14" s="40">
        <v>7.1000000000000014</v>
      </c>
      <c r="BL14" s="44">
        <v>2.5954999999999999</v>
      </c>
      <c r="BM14" s="40">
        <v>3.1960999999999995</v>
      </c>
      <c r="BN14" s="40">
        <v>4.775500000000001</v>
      </c>
      <c r="BO14" s="40">
        <v>2.4302999999999995</v>
      </c>
      <c r="BP14" s="40">
        <v>3.1</v>
      </c>
      <c r="BQ14" s="40">
        <v>3.6</v>
      </c>
      <c r="BR14" s="40">
        <v>3</v>
      </c>
      <c r="BS14" s="40">
        <v>3.4754999999999998</v>
      </c>
      <c r="BT14" s="40">
        <v>4.2</v>
      </c>
      <c r="BU14" s="40">
        <v>2.4024000000000014</v>
      </c>
      <c r="BV14" s="40">
        <v>2.4</v>
      </c>
      <c r="BW14" s="40">
        <v>3.2</v>
      </c>
      <c r="BX14" s="44">
        <v>2.5</v>
      </c>
      <c r="BY14" s="40">
        <v>1.8</v>
      </c>
      <c r="BZ14" s="40">
        <v>3.6</v>
      </c>
      <c r="CA14" s="40">
        <v>2.1</v>
      </c>
      <c r="CB14" s="40">
        <v>3.7</v>
      </c>
      <c r="CC14" s="40">
        <v>3</v>
      </c>
      <c r="CD14" s="40">
        <v>2.9</v>
      </c>
      <c r="CE14" s="40">
        <v>2.5</v>
      </c>
      <c r="CF14" s="40">
        <v>1.9</v>
      </c>
      <c r="CG14" s="40">
        <v>1.4</v>
      </c>
      <c r="CH14" s="40">
        <v>5.5</v>
      </c>
      <c r="CI14" s="40">
        <v>4.4000000000000004</v>
      </c>
      <c r="CJ14" s="44">
        <v>3.6</v>
      </c>
      <c r="CK14" s="40">
        <v>1.7</v>
      </c>
      <c r="CL14" s="40">
        <v>2.2000000000000002</v>
      </c>
      <c r="CM14" s="40">
        <v>1.9</v>
      </c>
      <c r="CN14" s="40">
        <v>1.9</v>
      </c>
      <c r="CO14" s="40">
        <v>2.1</v>
      </c>
      <c r="CP14" s="40">
        <v>2.6</v>
      </c>
      <c r="CQ14" s="40">
        <v>2.7</v>
      </c>
      <c r="CR14" s="40">
        <v>2.4</v>
      </c>
      <c r="CS14" s="40">
        <v>1.5</v>
      </c>
      <c r="CT14" s="40">
        <v>2.4</v>
      </c>
      <c r="CU14" s="40">
        <v>3.2</v>
      </c>
      <c r="CV14" s="44">
        <v>2.2000000000000002</v>
      </c>
      <c r="CW14" s="40">
        <v>1.6</v>
      </c>
      <c r="CX14" s="40">
        <v>2</v>
      </c>
      <c r="CY14" s="40">
        <v>1.7</v>
      </c>
      <c r="CZ14" s="40">
        <v>1.9</v>
      </c>
      <c r="DA14" s="40">
        <v>2.2000000000000002</v>
      </c>
      <c r="DB14" s="40">
        <v>2</v>
      </c>
      <c r="DC14" s="40">
        <v>1.2</v>
      </c>
      <c r="DD14" s="40">
        <v>1.5</v>
      </c>
      <c r="DE14" s="40">
        <v>2.8</v>
      </c>
      <c r="DF14" s="40">
        <v>1.4</v>
      </c>
      <c r="DG14" s="40">
        <v>3.9</v>
      </c>
      <c r="DH14" s="44">
        <v>1.5</v>
      </c>
      <c r="DI14" s="40">
        <v>1.5</v>
      </c>
      <c r="DJ14" s="40">
        <v>2.8</v>
      </c>
      <c r="DK14" s="40">
        <v>1.7</v>
      </c>
      <c r="DL14" s="40">
        <v>1.7</v>
      </c>
      <c r="DM14" s="40">
        <v>1.7</v>
      </c>
      <c r="DN14" s="40">
        <v>2.5</v>
      </c>
      <c r="DO14" s="40">
        <v>2.4</v>
      </c>
      <c r="DP14" s="40">
        <v>1.9</v>
      </c>
      <c r="DQ14" s="40">
        <v>2.7</v>
      </c>
      <c r="DR14" s="40">
        <v>4.5</v>
      </c>
      <c r="DS14" s="40">
        <v>2.1</v>
      </c>
      <c r="DT14" s="44">
        <v>178.5</v>
      </c>
      <c r="DU14" s="40">
        <v>62.4</v>
      </c>
      <c r="DV14" s="40">
        <v>196.8</v>
      </c>
      <c r="DW14" s="40">
        <v>-11.8</v>
      </c>
      <c r="DX14" s="40">
        <v>-39.1</v>
      </c>
      <c r="DY14" s="40">
        <v>-60.4</v>
      </c>
      <c r="DZ14" s="40">
        <v>22.1</v>
      </c>
      <c r="EA14" s="40">
        <v>-48</v>
      </c>
      <c r="EB14" s="40">
        <v>15.4</v>
      </c>
      <c r="EC14" s="40">
        <v>-5.5</v>
      </c>
      <c r="ED14" s="40">
        <v>26.2</v>
      </c>
      <c r="EE14" s="40">
        <v>190</v>
      </c>
      <c r="EF14" s="44">
        <v>-172.6</v>
      </c>
      <c r="EG14" s="40">
        <v>44.9</v>
      </c>
      <c r="EH14" s="40">
        <v>189.4</v>
      </c>
      <c r="EI14" s="40">
        <v>10.1</v>
      </c>
      <c r="EJ14" s="40">
        <v>-17.2</v>
      </c>
      <c r="EK14" s="40">
        <v>-151</v>
      </c>
      <c r="EL14" s="40">
        <v>44.4</v>
      </c>
      <c r="EM14" s="40">
        <v>3</v>
      </c>
      <c r="EN14" s="40">
        <v>42</v>
      </c>
      <c r="EO14" s="40">
        <v>-14.1</v>
      </c>
      <c r="EP14" s="40">
        <v>37.1</v>
      </c>
      <c r="EQ14" s="40">
        <v>47.8</v>
      </c>
      <c r="ER14" s="44">
        <v>-146.80000000000001</v>
      </c>
      <c r="ES14" s="40">
        <v>98.1</v>
      </c>
      <c r="ET14" s="40">
        <v>87.5</v>
      </c>
      <c r="EU14" s="40">
        <v>-96.09999999999998</v>
      </c>
      <c r="EV14" s="40">
        <v>-14.200000000000003</v>
      </c>
      <c r="EW14" s="40">
        <v>-78.800000000000011</v>
      </c>
      <c r="EX14" s="40">
        <v>5.9000000000000057</v>
      </c>
      <c r="EY14" s="40">
        <v>2.2000000000000171</v>
      </c>
      <c r="EZ14" s="40">
        <v>46.899999999999991</v>
      </c>
      <c r="FA14" s="40">
        <v>48.8</v>
      </c>
      <c r="FB14" s="40">
        <v>63.8</v>
      </c>
      <c r="FC14" s="40">
        <v>98.100000000000009</v>
      </c>
      <c r="FD14" s="44">
        <v>-162.5</v>
      </c>
      <c r="FE14" s="40">
        <v>126.9</v>
      </c>
      <c r="FF14" s="40">
        <v>133.69999999999999</v>
      </c>
      <c r="FG14" s="40">
        <v>-2.5999999999999943</v>
      </c>
      <c r="FH14" s="40">
        <v>36.900000000000006</v>
      </c>
      <c r="FI14" s="40">
        <v>-96.2</v>
      </c>
      <c r="FJ14" s="40">
        <v>-59.2</v>
      </c>
      <c r="FK14" s="40">
        <v>10.9</v>
      </c>
      <c r="FL14" s="40">
        <v>19.2</v>
      </c>
      <c r="FM14" s="40">
        <v>-8.2999999999999989</v>
      </c>
      <c r="FN14" s="40">
        <v>-51.599999999999994</v>
      </c>
      <c r="FO14" s="40">
        <v>-177.5</v>
      </c>
      <c r="FP14" s="44">
        <v>-21.3</v>
      </c>
      <c r="FQ14" s="40">
        <v>54.900000000000006</v>
      </c>
      <c r="FR14" s="40">
        <v>56.2</v>
      </c>
      <c r="FS14" s="40">
        <v>-10.000000000000014</v>
      </c>
      <c r="FT14" s="40">
        <v>69.3</v>
      </c>
      <c r="FU14" s="40">
        <v>-71.199999999999989</v>
      </c>
      <c r="FV14" s="40">
        <v>-25.100000000000009</v>
      </c>
      <c r="FW14" s="40">
        <v>27</v>
      </c>
      <c r="FX14" s="40">
        <v>2.2000000000000028</v>
      </c>
      <c r="FY14" s="40">
        <v>-3.7999999999999972</v>
      </c>
      <c r="FZ14" s="40">
        <v>-196</v>
      </c>
      <c r="GA14" s="40">
        <v>-128.62379585000002</v>
      </c>
      <c r="GB14" s="44">
        <v>39.200000000000003</v>
      </c>
      <c r="GC14" s="40">
        <v>208.2</v>
      </c>
      <c r="GD14" s="40">
        <v>-95.6</v>
      </c>
      <c r="GE14" s="40">
        <v>-51</v>
      </c>
      <c r="GF14" s="40">
        <v>-122.7</v>
      </c>
      <c r="GG14" s="40">
        <v>-63.5</v>
      </c>
      <c r="GH14" s="40">
        <v>49.9</v>
      </c>
      <c r="GI14" s="40">
        <v>-105.1</v>
      </c>
      <c r="GJ14" s="40">
        <v>66.2</v>
      </c>
      <c r="GK14" s="40">
        <v>87.5</v>
      </c>
      <c r="GL14" s="40">
        <v>-28.4</v>
      </c>
      <c r="GM14" s="40">
        <v>108.9</v>
      </c>
      <c r="GN14" s="44">
        <v>-91.2</v>
      </c>
      <c r="GO14" s="10">
        <v>202.6</v>
      </c>
      <c r="GP14" s="10">
        <v>113</v>
      </c>
      <c r="GQ14" s="10">
        <v>-44.699999999999989</v>
      </c>
      <c r="GR14" s="10">
        <v>-119</v>
      </c>
      <c r="GS14" s="10">
        <v>-265.8</v>
      </c>
      <c r="GT14" s="10">
        <v>-96.199999999999989</v>
      </c>
      <c r="GU14" s="10">
        <v>-297.39999999999998</v>
      </c>
      <c r="GV14" s="10">
        <v>19.5</v>
      </c>
      <c r="GW14" s="10">
        <v>201.5</v>
      </c>
      <c r="GX14" s="10">
        <v>221.1</v>
      </c>
      <c r="GY14" s="10">
        <v>385.7</v>
      </c>
      <c r="GZ14" s="55">
        <v>60.2</v>
      </c>
      <c r="HA14" s="9">
        <v>166.9</v>
      </c>
      <c r="HB14" s="9">
        <v>-260.8</v>
      </c>
      <c r="HC14" s="10">
        <v>187.8</v>
      </c>
      <c r="HD14" s="10">
        <v>65.2</v>
      </c>
      <c r="HE14" s="10">
        <v>-330.3</v>
      </c>
      <c r="HF14" s="10">
        <v>8.9</v>
      </c>
      <c r="HG14" s="10">
        <v>-45.6</v>
      </c>
      <c r="HH14" s="10">
        <v>44.1</v>
      </c>
      <c r="HI14" s="10">
        <v>117.7</v>
      </c>
    </row>
    <row r="15" spans="2:219" ht="14.25" customHeight="1">
      <c r="B15" s="2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5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5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5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5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5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5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5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5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5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5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5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5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5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5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7"/>
      <c r="GS15" s="51"/>
      <c r="GZ15" s="8"/>
    </row>
    <row r="16" spans="2:219" ht="19.5">
      <c r="B16" s="28" t="s">
        <v>37</v>
      </c>
      <c r="C16" s="10">
        <v>12</v>
      </c>
      <c r="D16" s="41">
        <v>26.2</v>
      </c>
      <c r="E16" s="41">
        <v>32</v>
      </c>
      <c r="F16" s="41">
        <v>38.4</v>
      </c>
      <c r="G16" s="41">
        <v>34.9</v>
      </c>
      <c r="H16" s="41">
        <v>38.5</v>
      </c>
      <c r="I16" s="41">
        <v>41.3</v>
      </c>
      <c r="J16" s="41">
        <v>45.2</v>
      </c>
      <c r="K16" s="41">
        <v>41.2</v>
      </c>
      <c r="L16" s="41">
        <v>43.2</v>
      </c>
      <c r="M16" s="41">
        <v>48.4</v>
      </c>
      <c r="N16" s="41">
        <v>47.3</v>
      </c>
      <c r="O16" s="41">
        <v>66.400000000000006</v>
      </c>
      <c r="P16" s="45">
        <v>41.6</v>
      </c>
      <c r="Q16" s="41">
        <v>46</v>
      </c>
      <c r="R16" s="41">
        <v>52.7</v>
      </c>
      <c r="S16" s="41">
        <v>50.7</v>
      </c>
      <c r="T16" s="41">
        <v>57.8</v>
      </c>
      <c r="U16" s="41">
        <v>54.3</v>
      </c>
      <c r="V16" s="41">
        <v>80.7</v>
      </c>
      <c r="W16" s="41">
        <v>63.3</v>
      </c>
      <c r="X16" s="41">
        <v>58.1</v>
      </c>
      <c r="Y16" s="41">
        <v>57.999999999999943</v>
      </c>
      <c r="Z16" s="41">
        <v>64.400000000000091</v>
      </c>
      <c r="AA16" s="41">
        <v>94.499999999999886</v>
      </c>
      <c r="AB16" s="45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5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5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5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5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5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5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5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5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5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5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5">
        <f t="shared" ref="FD16" si="4">SUM(ER16:FC16)</f>
        <v>0</v>
      </c>
      <c r="FE16" s="41">
        <v>0</v>
      </c>
      <c r="FF16" s="41">
        <v>0</v>
      </c>
      <c r="FG16" s="41">
        <v>0</v>
      </c>
      <c r="FH16" s="41">
        <v>0</v>
      </c>
      <c r="FI16" s="41">
        <v>0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5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5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8"/>
      <c r="GQ16" s="49"/>
      <c r="GR16" s="49"/>
      <c r="GS16" s="51"/>
      <c r="GT16" s="9"/>
      <c r="GZ16" s="8"/>
    </row>
    <row r="17" spans="2:217" ht="14.25" customHeight="1">
      <c r="B17" s="2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4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4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4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4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4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4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4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4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4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4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4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4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4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4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4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8"/>
      <c r="GQ17" s="49"/>
      <c r="GR17" s="49"/>
      <c r="GS17" s="51"/>
      <c r="GZ17" s="8"/>
    </row>
    <row r="18" spans="2:217" s="18" customFormat="1" ht="39">
      <c r="B18" s="29" t="s">
        <v>38</v>
      </c>
      <c r="D18" s="39">
        <f>SUM(D6,D16)</f>
        <v>160.905</v>
      </c>
      <c r="E18" s="39">
        <f t="shared" ref="E18:BP18" si="5">SUM(E6,E16)</f>
        <v>175.62299999999999</v>
      </c>
      <c r="F18" s="39">
        <f t="shared" si="5"/>
        <v>273.20699999999999</v>
      </c>
      <c r="G18" s="39">
        <f t="shared" si="5"/>
        <v>232.547</v>
      </c>
      <c r="H18" s="39">
        <f t="shared" si="5"/>
        <v>285.41700000000003</v>
      </c>
      <c r="I18" s="39">
        <f t="shared" si="5"/>
        <v>262.77500000000003</v>
      </c>
      <c r="J18" s="39">
        <f t="shared" si="5"/>
        <v>285.11700000000002</v>
      </c>
      <c r="K18" s="39">
        <f t="shared" si="5"/>
        <v>274.54700000000003</v>
      </c>
      <c r="L18" s="39">
        <f t="shared" si="5"/>
        <v>293.97300000000001</v>
      </c>
      <c r="M18" s="39">
        <f t="shared" si="5"/>
        <v>277.322</v>
      </c>
      <c r="N18" s="39">
        <f t="shared" si="5"/>
        <v>268.572</v>
      </c>
      <c r="O18" s="39">
        <f t="shared" si="5"/>
        <v>359.56000000000006</v>
      </c>
      <c r="P18" s="43">
        <f t="shared" si="5"/>
        <v>305.39699999999999</v>
      </c>
      <c r="Q18" s="39">
        <f t="shared" si="5"/>
        <v>263.23</v>
      </c>
      <c r="R18" s="39">
        <f t="shared" si="5"/>
        <v>379.45499999999993</v>
      </c>
      <c r="S18" s="39">
        <f t="shared" si="5"/>
        <v>308.41499999999996</v>
      </c>
      <c r="T18" s="39">
        <f t="shared" si="5"/>
        <v>377.93099999999998</v>
      </c>
      <c r="U18" s="39">
        <f t="shared" si="5"/>
        <v>358.31599999999997</v>
      </c>
      <c r="V18" s="39">
        <f t="shared" si="5"/>
        <v>444.28399999999993</v>
      </c>
      <c r="W18" s="39">
        <f t="shared" si="5"/>
        <v>352.19100000000003</v>
      </c>
      <c r="X18" s="39">
        <f t="shared" si="5"/>
        <v>390.40000000000003</v>
      </c>
      <c r="Y18" s="39">
        <f t="shared" si="5"/>
        <v>346.53499999999997</v>
      </c>
      <c r="Z18" s="39">
        <f t="shared" si="5"/>
        <v>362.4910000000001</v>
      </c>
      <c r="AA18" s="39">
        <f t="shared" si="5"/>
        <v>502.51499999999982</v>
      </c>
      <c r="AB18" s="43">
        <f t="shared" si="5"/>
        <v>303.452</v>
      </c>
      <c r="AC18" s="39">
        <f t="shared" si="5"/>
        <v>319.55399999999997</v>
      </c>
      <c r="AD18" s="39">
        <f t="shared" si="5"/>
        <v>499.51500000000004</v>
      </c>
      <c r="AE18" s="39">
        <f t="shared" si="5"/>
        <v>407.59500000000003</v>
      </c>
      <c r="AF18" s="39">
        <f t="shared" si="5"/>
        <v>442.47199999999998</v>
      </c>
      <c r="AG18" s="39">
        <f t="shared" si="5"/>
        <v>415.29899999999998</v>
      </c>
      <c r="AH18" s="39">
        <f t="shared" si="5"/>
        <v>459.10899999999998</v>
      </c>
      <c r="AI18" s="39">
        <f t="shared" si="5"/>
        <v>316.30600000000004</v>
      </c>
      <c r="AJ18" s="39">
        <f t="shared" si="5"/>
        <v>408.13</v>
      </c>
      <c r="AK18" s="39">
        <f t="shared" si="5"/>
        <v>367.22700000000003</v>
      </c>
      <c r="AL18" s="39">
        <f t="shared" si="5"/>
        <v>366.59800000000007</v>
      </c>
      <c r="AM18" s="39">
        <f t="shared" si="5"/>
        <v>447.40100000000001</v>
      </c>
      <c r="AN18" s="43">
        <f t="shared" si="5"/>
        <v>275.07899999999995</v>
      </c>
      <c r="AO18" s="39">
        <f t="shared" si="5"/>
        <v>274.83300000000003</v>
      </c>
      <c r="AP18" s="39">
        <f t="shared" si="5"/>
        <v>589.54399999999998</v>
      </c>
      <c r="AQ18" s="39">
        <f t="shared" si="5"/>
        <v>326.36799999999999</v>
      </c>
      <c r="AR18" s="39">
        <f t="shared" si="5"/>
        <v>328.73120000000006</v>
      </c>
      <c r="AS18" s="39">
        <f t="shared" si="5"/>
        <v>340.77679999999998</v>
      </c>
      <c r="AT18" s="39">
        <f t="shared" si="5"/>
        <v>368.202</v>
      </c>
      <c r="AU18" s="39">
        <f t="shared" si="5"/>
        <v>340.81969999999973</v>
      </c>
      <c r="AV18" s="39">
        <f t="shared" si="5"/>
        <v>385.32820000000015</v>
      </c>
      <c r="AW18" s="39">
        <f t="shared" si="5"/>
        <v>351.1318</v>
      </c>
      <c r="AX18" s="39">
        <f t="shared" si="5"/>
        <v>362.00879999999989</v>
      </c>
      <c r="AY18" s="39">
        <f t="shared" si="5"/>
        <v>446.09679999999997</v>
      </c>
      <c r="AZ18" s="43">
        <f t="shared" si="5"/>
        <v>290.05710000000005</v>
      </c>
      <c r="BA18" s="39">
        <f t="shared" si="5"/>
        <v>299.8553</v>
      </c>
      <c r="BB18" s="39">
        <f t="shared" si="5"/>
        <v>539.46420000000001</v>
      </c>
      <c r="BC18" s="39">
        <f t="shared" si="5"/>
        <v>365.93189999999998</v>
      </c>
      <c r="BD18" s="39">
        <f t="shared" si="5"/>
        <v>408.4016000000002</v>
      </c>
      <c r="BE18" s="39">
        <f t="shared" si="5"/>
        <v>454.76869999999997</v>
      </c>
      <c r="BF18" s="39">
        <f t="shared" si="5"/>
        <v>420.77909999999986</v>
      </c>
      <c r="BG18" s="39">
        <f t="shared" si="5"/>
        <v>376.62390000000005</v>
      </c>
      <c r="BH18" s="39">
        <f t="shared" si="5"/>
        <v>431.21580000000017</v>
      </c>
      <c r="BI18" s="39">
        <f t="shared" si="5"/>
        <v>358.01799999999969</v>
      </c>
      <c r="BJ18" s="39">
        <f t="shared" si="5"/>
        <v>427.32399999999996</v>
      </c>
      <c r="BK18" s="39">
        <f t="shared" si="5"/>
        <v>494.98050000000035</v>
      </c>
      <c r="BL18" s="43">
        <f t="shared" si="5"/>
        <v>396.08789999999999</v>
      </c>
      <c r="BM18" s="39">
        <f t="shared" si="5"/>
        <v>367.40100000000001</v>
      </c>
      <c r="BN18" s="39">
        <f t="shared" si="5"/>
        <v>795.49719999999991</v>
      </c>
      <c r="BO18" s="39">
        <f t="shared" si="5"/>
        <v>432.84589999999986</v>
      </c>
      <c r="BP18" s="39">
        <f t="shared" si="5"/>
        <v>484.83669999999995</v>
      </c>
      <c r="BQ18" s="39">
        <f t="shared" ref="BQ18:CR18" si="6">SUM(BQ6,BQ16)</f>
        <v>509.01459999999997</v>
      </c>
      <c r="BR18" s="39">
        <f t="shared" si="6"/>
        <v>472.04550000000017</v>
      </c>
      <c r="BS18" s="39">
        <f t="shared" si="6"/>
        <v>457.85559999999987</v>
      </c>
      <c r="BT18" s="39">
        <f t="shared" si="6"/>
        <v>550.73439999999994</v>
      </c>
      <c r="BU18" s="39">
        <f t="shared" si="6"/>
        <v>483.86620000000005</v>
      </c>
      <c r="BV18" s="39">
        <f t="shared" si="6"/>
        <v>513.74939999999992</v>
      </c>
      <c r="BW18" s="39">
        <f t="shared" si="6"/>
        <v>671</v>
      </c>
      <c r="BX18" s="43">
        <f t="shared" si="6"/>
        <v>451.8</v>
      </c>
      <c r="BY18" s="39">
        <f t="shared" si="6"/>
        <v>396.2</v>
      </c>
      <c r="BZ18" s="39">
        <f t="shared" si="6"/>
        <v>704</v>
      </c>
      <c r="CA18" s="39">
        <f t="shared" si="6"/>
        <v>501.59999999999997</v>
      </c>
      <c r="CB18" s="39">
        <f t="shared" si="6"/>
        <v>520.20000000000005</v>
      </c>
      <c r="CC18" s="39">
        <f t="shared" si="6"/>
        <v>580.5</v>
      </c>
      <c r="CD18" s="39">
        <f t="shared" si="6"/>
        <v>599.1</v>
      </c>
      <c r="CE18" s="39">
        <f t="shared" si="6"/>
        <v>503.1</v>
      </c>
      <c r="CF18" s="39">
        <f t="shared" si="6"/>
        <v>623.80000000000007</v>
      </c>
      <c r="CG18" s="39">
        <f t="shared" si="6"/>
        <v>561.09999999999991</v>
      </c>
      <c r="CH18" s="39">
        <f t="shared" si="6"/>
        <v>538.30000000000007</v>
      </c>
      <c r="CI18" s="39">
        <f t="shared" si="6"/>
        <v>691.3</v>
      </c>
      <c r="CJ18" s="43">
        <f t="shared" si="6"/>
        <v>461.8</v>
      </c>
      <c r="CK18" s="39">
        <f t="shared" si="6"/>
        <v>408.29999999999995</v>
      </c>
      <c r="CL18" s="39">
        <f t="shared" si="6"/>
        <v>745.50000000000011</v>
      </c>
      <c r="CM18" s="39">
        <f t="shared" si="6"/>
        <v>495.69999999999993</v>
      </c>
      <c r="CN18" s="39">
        <f t="shared" si="6"/>
        <v>544.69999999999993</v>
      </c>
      <c r="CO18" s="39">
        <f t="shared" si="6"/>
        <v>524.4</v>
      </c>
      <c r="CP18" s="39">
        <f t="shared" si="6"/>
        <v>604.20000000000005</v>
      </c>
      <c r="CQ18" s="39">
        <f t="shared" si="6"/>
        <v>469.6</v>
      </c>
      <c r="CR18" s="39">
        <f t="shared" si="6"/>
        <v>588.79999999999995</v>
      </c>
      <c r="CS18" s="39">
        <f t="shared" ref="CS18:DA18" si="7">SUM(CS6,CS16)</f>
        <v>502.1</v>
      </c>
      <c r="CT18" s="39">
        <f t="shared" si="7"/>
        <v>558</v>
      </c>
      <c r="CU18" s="39">
        <f t="shared" si="7"/>
        <v>756.2</v>
      </c>
      <c r="CV18" s="43">
        <f t="shared" si="7"/>
        <v>527.1</v>
      </c>
      <c r="CW18" s="39">
        <f t="shared" si="7"/>
        <v>455.89999999999992</v>
      </c>
      <c r="CX18" s="39">
        <f t="shared" si="7"/>
        <v>718.1</v>
      </c>
      <c r="CY18" s="39">
        <f t="shared" si="7"/>
        <v>501.70000000000005</v>
      </c>
      <c r="CZ18" s="39">
        <f t="shared" si="7"/>
        <v>583.70000000000016</v>
      </c>
      <c r="DA18" s="39">
        <f t="shared" si="7"/>
        <v>622.80000000000007</v>
      </c>
      <c r="DB18" s="39">
        <f t="shared" ref="DB18:DI18" si="8">SUM(DB6,DB16)</f>
        <v>673.09999999999991</v>
      </c>
      <c r="DC18" s="39">
        <f t="shared" si="8"/>
        <v>538.90000000000009</v>
      </c>
      <c r="DD18" s="39">
        <f t="shared" si="8"/>
        <v>686.6</v>
      </c>
      <c r="DE18" s="39">
        <f t="shared" si="8"/>
        <v>577.29999999999995</v>
      </c>
      <c r="DF18" s="39">
        <f t="shared" si="8"/>
        <v>587.49999999999989</v>
      </c>
      <c r="DG18" s="39">
        <f t="shared" si="8"/>
        <v>768.9</v>
      </c>
      <c r="DH18" s="43">
        <f t="shared" si="8"/>
        <v>570.5</v>
      </c>
      <c r="DI18" s="39">
        <f t="shared" si="8"/>
        <v>476.59999999999997</v>
      </c>
      <c r="DJ18" s="39">
        <f t="shared" ref="DJ18:DT18" si="9">SUM(DJ6,DJ16)</f>
        <v>843.4</v>
      </c>
      <c r="DK18" s="39">
        <f t="shared" si="9"/>
        <v>588.10000000000014</v>
      </c>
      <c r="DL18" s="39">
        <f t="shared" si="9"/>
        <v>669.6</v>
      </c>
      <c r="DM18" s="39">
        <f t="shared" si="9"/>
        <v>666.2</v>
      </c>
      <c r="DN18" s="39">
        <f t="shared" si="9"/>
        <v>760.90000000000009</v>
      </c>
      <c r="DO18" s="39">
        <f t="shared" si="9"/>
        <v>575.99999999999989</v>
      </c>
      <c r="DP18" s="39">
        <f t="shared" si="9"/>
        <v>759</v>
      </c>
      <c r="DQ18" s="39">
        <f t="shared" si="9"/>
        <v>616.40000000000009</v>
      </c>
      <c r="DR18" s="39">
        <f t="shared" si="9"/>
        <v>647.5</v>
      </c>
      <c r="DS18" s="39">
        <f t="shared" si="9"/>
        <v>836.7</v>
      </c>
      <c r="DT18" s="43">
        <f t="shared" si="9"/>
        <v>564.19999999999993</v>
      </c>
      <c r="DU18" s="39">
        <f t="shared" ref="DU18:EE18" si="10">SUM(DU6,DU16)</f>
        <v>543.70000000000005</v>
      </c>
      <c r="DV18" s="39">
        <f t="shared" si="10"/>
        <v>940.60000000000014</v>
      </c>
      <c r="DW18" s="39">
        <f t="shared" si="10"/>
        <v>636.4</v>
      </c>
      <c r="DX18" s="39">
        <f t="shared" si="10"/>
        <v>724.9</v>
      </c>
      <c r="DY18" s="39">
        <f t="shared" si="10"/>
        <v>748</v>
      </c>
      <c r="DZ18" s="39">
        <f t="shared" si="10"/>
        <v>802.8</v>
      </c>
      <c r="EA18" s="39">
        <f t="shared" si="10"/>
        <v>694.7</v>
      </c>
      <c r="EB18" s="39">
        <f t="shared" si="10"/>
        <v>819.79999999999984</v>
      </c>
      <c r="EC18" s="39">
        <f t="shared" si="10"/>
        <v>669.1</v>
      </c>
      <c r="ED18" s="39">
        <f t="shared" si="10"/>
        <v>715.7</v>
      </c>
      <c r="EE18" s="39">
        <f t="shared" si="10"/>
        <v>926.2</v>
      </c>
      <c r="EF18" s="43">
        <f t="shared" ref="EF18:EK18" si="11">SUM(EF6,EF16)</f>
        <v>712.50000000000011</v>
      </c>
      <c r="EG18" s="39">
        <f t="shared" si="11"/>
        <v>607.19999999999982</v>
      </c>
      <c r="EH18" s="39">
        <f t="shared" si="11"/>
        <v>1056.7</v>
      </c>
      <c r="EI18" s="39">
        <f t="shared" si="11"/>
        <v>755.60000000000014</v>
      </c>
      <c r="EJ18" s="39">
        <f t="shared" si="11"/>
        <v>755.59999999999991</v>
      </c>
      <c r="EK18" s="39">
        <f t="shared" si="11"/>
        <v>860.5</v>
      </c>
      <c r="EL18" s="39">
        <f t="shared" ref="EL18:EU18" si="12">SUM(EL8:EL17)</f>
        <v>827.99999999999989</v>
      </c>
      <c r="EM18" s="39">
        <f t="shared" si="12"/>
        <v>796.9</v>
      </c>
      <c r="EN18" s="39">
        <f t="shared" si="12"/>
        <v>832.4</v>
      </c>
      <c r="EO18" s="39">
        <f t="shared" si="12"/>
        <v>800</v>
      </c>
      <c r="EP18" s="39">
        <f t="shared" si="12"/>
        <v>897.99999999999989</v>
      </c>
      <c r="EQ18" s="39">
        <f t="shared" si="12"/>
        <v>875.39999999999986</v>
      </c>
      <c r="ER18" s="43">
        <f t="shared" si="12"/>
        <v>829.69999999999982</v>
      </c>
      <c r="ES18" s="39">
        <f t="shared" si="12"/>
        <v>675.30000000000007</v>
      </c>
      <c r="ET18" s="39">
        <f t="shared" si="12"/>
        <v>944.9</v>
      </c>
      <c r="EU18" s="39">
        <f t="shared" si="12"/>
        <v>816.69999999999982</v>
      </c>
      <c r="EV18" s="39">
        <v>808.19999999999936</v>
      </c>
      <c r="EW18" s="39">
        <v>951</v>
      </c>
      <c r="EX18" s="39">
        <f>SUM(EX8:EX17)</f>
        <v>903.70000000000039</v>
      </c>
      <c r="EY18" s="39">
        <f>SUM(EY8:EY17)</f>
        <v>878.9</v>
      </c>
      <c r="EZ18" s="39">
        <v>888.69999999999982</v>
      </c>
      <c r="FA18" s="39">
        <v>853.50000000000091</v>
      </c>
      <c r="FB18" s="39">
        <v>939.99999999999818</v>
      </c>
      <c r="FC18" s="39">
        <v>1015.6999999999992</v>
      </c>
      <c r="FD18" s="43">
        <f>SUM(FD8:FD17)</f>
        <v>933.50000000000023</v>
      </c>
      <c r="FE18" s="39">
        <v>721.09999999999991</v>
      </c>
      <c r="FF18" s="39">
        <v>937.39999999999986</v>
      </c>
      <c r="FG18" s="39">
        <v>885.90000000000009</v>
      </c>
      <c r="FH18" s="39">
        <v>867.49999999999989</v>
      </c>
      <c r="FI18" s="39">
        <v>1076.1000000000013</v>
      </c>
      <c r="FJ18" s="39">
        <v>1121.6000000000001</v>
      </c>
      <c r="FK18" s="39">
        <v>955.69999999999891</v>
      </c>
      <c r="FL18" s="39">
        <v>974.69999999999982</v>
      </c>
      <c r="FM18" s="39">
        <f>SUM(FM8:FM17)</f>
        <v>1004.8999999999994</v>
      </c>
      <c r="FN18" s="39">
        <f t="shared" ref="FN18:FO18" si="13">SUM(FN8:FN17)</f>
        <v>988.10000000000048</v>
      </c>
      <c r="FO18" s="39">
        <f t="shared" si="13"/>
        <v>951.30000000000018</v>
      </c>
      <c r="FP18" s="43">
        <f>SUM(FP8:FP17)</f>
        <v>983</v>
      </c>
      <c r="FQ18" s="39">
        <f>SUM(FQ8:FQ17)</f>
        <v>845.69999999999993</v>
      </c>
      <c r="FR18" s="39">
        <f>SUM(FR8:FR17)</f>
        <v>1154.0999999999999</v>
      </c>
      <c r="FS18" s="39">
        <f>SUM(FS8:FS17)</f>
        <v>766.99999999999977</v>
      </c>
      <c r="FT18" s="39">
        <v>719.80000000000109</v>
      </c>
      <c r="FU18" s="39">
        <v>958.19999999999891</v>
      </c>
      <c r="FV18" s="39">
        <v>905.60000000000127</v>
      </c>
      <c r="FW18" s="39">
        <f>SUM(FW8:FW17)</f>
        <v>837.3</v>
      </c>
      <c r="FX18" s="39">
        <v>898.29999999999927</v>
      </c>
      <c r="FY18" s="39">
        <v>953.39999999999964</v>
      </c>
      <c r="FZ18" s="39">
        <f t="shared" ref="FZ18:GE18" si="14">SUM(FZ8:FZ17)</f>
        <v>990.30000000000018</v>
      </c>
      <c r="GA18" s="39">
        <f t="shared" si="14"/>
        <v>951.71254637999937</v>
      </c>
      <c r="GB18" s="43">
        <f t="shared" si="14"/>
        <v>931.8</v>
      </c>
      <c r="GC18" s="39">
        <f t="shared" si="14"/>
        <v>901.10000000000014</v>
      </c>
      <c r="GD18" s="39">
        <f t="shared" si="14"/>
        <v>1124.1000000000001</v>
      </c>
      <c r="GE18" s="39">
        <f t="shared" si="14"/>
        <v>920.49999999999989</v>
      </c>
      <c r="GF18" s="39">
        <f t="shared" ref="GF18:GK18" si="15">SUM(GF8:GF17)</f>
        <v>923.3</v>
      </c>
      <c r="GG18" s="39">
        <f t="shared" si="15"/>
        <v>1207.5999999999999</v>
      </c>
      <c r="GH18" s="39">
        <f t="shared" si="15"/>
        <v>1145.7</v>
      </c>
      <c r="GI18" s="39">
        <f t="shared" si="15"/>
        <v>1165.0000000000002</v>
      </c>
      <c r="GJ18" s="39">
        <f t="shared" si="15"/>
        <v>1185.5</v>
      </c>
      <c r="GK18" s="39">
        <f t="shared" si="15"/>
        <v>1190.5000000000002</v>
      </c>
      <c r="GL18" s="39">
        <v>1304.7999999999997</v>
      </c>
      <c r="GM18" s="39">
        <v>1380.1000000000001</v>
      </c>
      <c r="GN18" s="43">
        <v>1269.27</v>
      </c>
      <c r="GO18" s="39">
        <f>SUM(GO8:GO17)</f>
        <v>1214.8999999999999</v>
      </c>
      <c r="GP18" s="39">
        <v>1607</v>
      </c>
      <c r="GQ18" s="39">
        <v>1174.9999999999998</v>
      </c>
      <c r="GR18" s="18">
        <f>SUM(GR8:GR17)</f>
        <v>1246.4000000000001</v>
      </c>
      <c r="GS18" s="18">
        <v>1532.3999999999999</v>
      </c>
      <c r="GT18" s="18">
        <v>1284.7</v>
      </c>
      <c r="GU18" s="18">
        <v>1234.5000000000005</v>
      </c>
      <c r="GV18" s="18">
        <v>1502.6999999999998</v>
      </c>
      <c r="GW18" s="18">
        <v>1626.3000000000002</v>
      </c>
      <c r="GX18" s="18">
        <v>1747.1000000000004</v>
      </c>
      <c r="GY18" s="18">
        <v>1945.6000000000004</v>
      </c>
      <c r="GZ18" s="54">
        <v>1677.6999999999998</v>
      </c>
      <c r="HA18" s="18">
        <v>1450.1000000000001</v>
      </c>
      <c r="HB18" s="14">
        <v>1481.5</v>
      </c>
      <c r="HC18" s="18">
        <v>1587.1</v>
      </c>
      <c r="HD18" s="18">
        <v>1626.3000000000002</v>
      </c>
      <c r="HE18" s="18">
        <v>1686.3</v>
      </c>
      <c r="HF18" s="18">
        <v>1664.1000000000001</v>
      </c>
      <c r="HG18" s="14">
        <v>1587.15</v>
      </c>
      <c r="HH18" s="18">
        <v>1641.8999999999999</v>
      </c>
      <c r="HI18" s="18">
        <v>1765.5000000000005</v>
      </c>
    </row>
    <row r="19" spans="2:217" ht="19.5">
      <c r="B19" s="2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2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2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FE19" s="14"/>
      <c r="FO19" s="11"/>
      <c r="FQ19" s="14"/>
      <c r="GE19" s="2"/>
      <c r="GF19" s="16"/>
      <c r="GH19" s="2"/>
      <c r="GJ19" s="16"/>
      <c r="GL19" s="9"/>
      <c r="GM19" s="9"/>
    </row>
    <row r="20" spans="2:217">
      <c r="B20" s="30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Z20" s="9"/>
      <c r="BL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GB20" s="11"/>
      <c r="GC20" s="11"/>
      <c r="GX20" s="9"/>
      <c r="GY20" s="9"/>
    </row>
    <row r="21" spans="2:217" s="9" customFormat="1">
      <c r="B21" s="3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CF21" s="21"/>
      <c r="DW21" s="21"/>
      <c r="FD21" s="32"/>
      <c r="FE21" s="24"/>
      <c r="FF21" s="23"/>
      <c r="FG21" s="23"/>
      <c r="FH21" s="27"/>
      <c r="FI21" s="23"/>
      <c r="FJ21" s="23"/>
      <c r="FK21" s="23"/>
      <c r="FL21" s="19"/>
      <c r="FM21" s="19"/>
      <c r="FN21" s="19"/>
      <c r="FO21" s="24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</row>
    <row r="22" spans="2:217" s="9" customFormat="1">
      <c r="B22" s="59"/>
      <c r="D22" s="21"/>
      <c r="F22" s="21"/>
      <c r="H22" s="33"/>
      <c r="I22" s="34"/>
      <c r="J22" s="33"/>
      <c r="K22" s="34"/>
      <c r="L22" s="35"/>
      <c r="M22" s="34"/>
      <c r="N22" s="34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CF22" s="21"/>
      <c r="FD22" s="32"/>
      <c r="FE22" s="24"/>
      <c r="FF22" s="23"/>
      <c r="FG22" s="23"/>
      <c r="FH22" s="27"/>
      <c r="FI22" s="23"/>
      <c r="FJ22" s="23"/>
      <c r="FK22" s="23"/>
      <c r="FL22" s="19"/>
      <c r="FM22" s="19"/>
      <c r="FN22" s="19"/>
      <c r="FO22" s="27"/>
    </row>
    <row r="23" spans="2:217" s="9" customFormat="1">
      <c r="B23" s="59"/>
      <c r="D23" s="21"/>
      <c r="E23" s="37"/>
      <c r="F23" s="21"/>
      <c r="G23" s="37"/>
      <c r="H23" s="33"/>
      <c r="I23" s="37"/>
      <c r="J23" s="33"/>
      <c r="K23" s="37"/>
      <c r="L23" s="35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P23" s="22"/>
      <c r="AS23" s="22"/>
      <c r="AV23" s="22"/>
      <c r="AY23" s="22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FD23" s="32"/>
      <c r="FE23" s="24"/>
      <c r="FF23" s="23"/>
      <c r="FG23" s="23"/>
      <c r="FH23" s="23"/>
      <c r="FI23" s="23"/>
      <c r="FJ23" s="23"/>
      <c r="FK23" s="27"/>
      <c r="FL23" s="19"/>
      <c r="FM23" s="19"/>
      <c r="FN23" s="19"/>
      <c r="FO23" s="27"/>
    </row>
    <row r="24" spans="2:217" s="9" customFormat="1" ht="19.5">
      <c r="B24" s="13"/>
      <c r="D24" s="21"/>
      <c r="E24" s="21"/>
      <c r="F24" s="21"/>
      <c r="G24" s="21"/>
      <c r="H24" s="33"/>
      <c r="I24" s="21"/>
      <c r="J24" s="33"/>
      <c r="K24" s="21"/>
      <c r="L24" s="35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FD24" s="26"/>
      <c r="FE24" s="24"/>
      <c r="FF24" s="23"/>
      <c r="FG24" s="23"/>
      <c r="FH24" s="23"/>
      <c r="FI24" s="23"/>
      <c r="FJ24" s="23"/>
      <c r="FK24" s="23"/>
      <c r="FL24" s="23"/>
      <c r="FM24" s="23"/>
      <c r="FN24" s="19"/>
      <c r="FO24" s="27"/>
      <c r="FR24" s="20"/>
    </row>
    <row r="25" spans="2:217" s="9" customFormat="1">
      <c r="B25" s="10"/>
      <c r="D25" s="21"/>
      <c r="F25" s="21"/>
      <c r="G25" s="21"/>
      <c r="H25" s="33"/>
      <c r="I25" s="21"/>
      <c r="J25" s="33"/>
      <c r="K25" s="21"/>
      <c r="L25" s="35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V25" s="21"/>
      <c r="FD25" s="15"/>
      <c r="FE25" s="27"/>
      <c r="FF25" s="23"/>
      <c r="FG25" s="23"/>
      <c r="FH25" s="27"/>
      <c r="FI25" s="27"/>
      <c r="FJ25" s="27"/>
      <c r="FK25" s="27"/>
      <c r="FL25" s="19"/>
      <c r="FM25" s="19"/>
      <c r="FN25" s="19"/>
      <c r="FO25" s="27"/>
    </row>
    <row r="26" spans="2:217" s="9" customFormat="1" ht="19.5">
      <c r="B26" s="20"/>
      <c r="D26" s="21"/>
      <c r="F26" s="21"/>
      <c r="G26" s="21"/>
      <c r="H26" s="33"/>
      <c r="I26" s="21"/>
      <c r="J26" s="33"/>
      <c r="K26" s="21"/>
      <c r="L26" s="35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FD26" s="15"/>
      <c r="FE26" s="19"/>
      <c r="FF26" s="23"/>
      <c r="FG26" s="23"/>
      <c r="FH26" s="19"/>
      <c r="FI26" s="23"/>
      <c r="FJ26" s="23"/>
      <c r="FK26" s="23"/>
      <c r="FL26" s="19"/>
      <c r="FM26" s="19"/>
      <c r="FN26" s="19"/>
      <c r="FO26" s="19"/>
    </row>
    <row r="27" spans="2:217" s="9" customFormat="1" ht="19.5">
      <c r="B27" s="20"/>
      <c r="D27" s="21"/>
      <c r="F27" s="21"/>
      <c r="G27" s="21"/>
      <c r="H27" s="33"/>
      <c r="I27" s="21"/>
      <c r="J27" s="33"/>
      <c r="K27" s="21"/>
      <c r="L27" s="35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FD27" s="8"/>
      <c r="FE27" s="10"/>
      <c r="FF27" s="23"/>
      <c r="FG27" s="10"/>
      <c r="FH27" s="10"/>
      <c r="FI27" s="10"/>
      <c r="FJ27" s="10"/>
      <c r="FK27" s="10"/>
      <c r="FL27" s="10"/>
      <c r="FM27" s="10"/>
      <c r="FN27" s="10"/>
      <c r="FO27" s="27"/>
    </row>
    <row r="28" spans="2:217" s="9" customFormat="1" ht="19.5">
      <c r="B28" s="28"/>
      <c r="D28" s="21"/>
      <c r="F28" s="21"/>
      <c r="G28" s="21"/>
      <c r="H28" s="33"/>
      <c r="I28" s="21"/>
      <c r="J28" s="33"/>
      <c r="K28" s="21"/>
      <c r="L28" s="35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FD28" s="8"/>
      <c r="FE28" s="14"/>
      <c r="FF28" s="17"/>
      <c r="FG28" s="17"/>
      <c r="FH28" s="17"/>
      <c r="FI28" s="17"/>
      <c r="FJ28" s="17"/>
      <c r="FK28" s="14"/>
      <c r="FL28" s="14"/>
      <c r="FM28" s="14"/>
      <c r="FN28" s="14"/>
      <c r="FO28" s="14"/>
    </row>
    <row r="29" spans="2:217" s="9" customFormat="1" ht="19.5">
      <c r="B29" s="28"/>
      <c r="D29" s="21"/>
      <c r="F29" s="21"/>
      <c r="G29" s="21"/>
      <c r="H29" s="33"/>
      <c r="I29" s="21"/>
      <c r="J29" s="33"/>
      <c r="K29" s="21"/>
      <c r="L29" s="35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</row>
    <row r="30" spans="2:217" s="9" customFormat="1" ht="19.5">
      <c r="B30" s="28"/>
      <c r="D30" s="21"/>
      <c r="E30" s="37"/>
      <c r="F30" s="21"/>
      <c r="G30" s="37"/>
      <c r="H30" s="33"/>
      <c r="I30" s="37"/>
      <c r="J30" s="33"/>
      <c r="K30" s="37"/>
      <c r="L30" s="35"/>
      <c r="M30" s="37"/>
      <c r="N30" s="37"/>
      <c r="O30" s="37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</row>
    <row r="31" spans="2:217" s="9" customFormat="1" ht="19.5">
      <c r="B31" s="28"/>
      <c r="D31" s="21"/>
      <c r="F31" s="21"/>
      <c r="G31" s="21"/>
      <c r="H31" s="33"/>
      <c r="I31" s="21"/>
      <c r="J31" s="33"/>
      <c r="K31" s="21"/>
      <c r="L31" s="35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</row>
    <row r="32" spans="2:217" s="9" customFormat="1" ht="19.5">
      <c r="B32" s="28"/>
      <c r="D32" s="21"/>
      <c r="F32" s="21"/>
      <c r="G32" s="21"/>
      <c r="H32" s="33"/>
      <c r="I32" s="21"/>
      <c r="J32" s="33"/>
      <c r="K32" s="21"/>
      <c r="L32" s="35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</row>
    <row r="33" spans="2:207" s="9" customFormat="1" ht="19.5">
      <c r="B33" s="28"/>
      <c r="D33" s="21"/>
      <c r="F33" s="21"/>
      <c r="G33" s="21"/>
      <c r="H33" s="33"/>
      <c r="I33" s="21"/>
      <c r="J33" s="33"/>
      <c r="K33" s="21"/>
      <c r="L33" s="35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</row>
    <row r="34" spans="2:207" s="9" customFormat="1" ht="19.5">
      <c r="B34" s="28"/>
      <c r="D34" s="21"/>
      <c r="E34" s="21"/>
      <c r="F34" s="21"/>
      <c r="G34" s="21"/>
      <c r="H34" s="33"/>
      <c r="I34" s="21"/>
      <c r="J34" s="33"/>
      <c r="K34" s="21"/>
      <c r="L34" s="35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</row>
    <row r="35" spans="2:207" s="9" customFormat="1" ht="19.5">
      <c r="B35" s="29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DT35" s="21"/>
      <c r="DU35" s="21"/>
      <c r="DV35" s="21"/>
      <c r="DW35" s="21"/>
      <c r="DX35" s="21"/>
    </row>
    <row r="36" spans="2:207" s="9" customFormat="1" ht="19.5">
      <c r="B36" s="29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DT36" s="21"/>
      <c r="DU36" s="21"/>
      <c r="DV36" s="21"/>
      <c r="DW36" s="21"/>
      <c r="DX36" s="21"/>
    </row>
    <row r="37" spans="2:207" s="9" customFormat="1">
      <c r="B37" s="3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Q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DT37" s="21"/>
      <c r="DU37" s="21"/>
      <c r="DV37" s="21"/>
      <c r="DW37" s="21"/>
      <c r="DX37" s="21"/>
    </row>
    <row r="38" spans="2:207" s="9" customFormat="1">
      <c r="B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DT38" s="21"/>
      <c r="DU38" s="21"/>
      <c r="DV38" s="21"/>
      <c r="DW38" s="21"/>
      <c r="DX38" s="21"/>
    </row>
    <row r="39" spans="2:207" s="9" customFormat="1">
      <c r="B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DT39" s="21"/>
      <c r="DU39" s="21"/>
      <c r="DV39" s="21"/>
      <c r="DW39" s="21"/>
      <c r="DX39" s="21"/>
    </row>
    <row r="40" spans="2:207" s="9" customFormat="1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DT40" s="21"/>
      <c r="DU40" s="21"/>
      <c r="DV40" s="21"/>
      <c r="DW40" s="21"/>
      <c r="DX40" s="21"/>
    </row>
    <row r="41" spans="2:207" s="9" customFormat="1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AI41" s="21">
        <f>SUM(AH32:AJ32)</f>
        <v>0</v>
      </c>
      <c r="DT41" s="21"/>
      <c r="DU41" s="21"/>
      <c r="DV41" s="21"/>
      <c r="DW41" s="21"/>
      <c r="DX41" s="21"/>
      <c r="GX41" s="10"/>
      <c r="GY41" s="10"/>
    </row>
    <row r="42" spans="2:207" ht="21">
      <c r="D42" s="21"/>
      <c r="F42" s="57"/>
      <c r="G42" s="57"/>
      <c r="H42" s="57"/>
      <c r="I42" s="57"/>
      <c r="J42" s="57"/>
      <c r="K42" s="57"/>
      <c r="L42" s="57"/>
      <c r="M42" s="5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8"/>
      <c r="AN42" s="8"/>
      <c r="AZ42" s="8"/>
      <c r="BA42" s="9"/>
      <c r="BL42" s="8"/>
      <c r="DT42" s="21"/>
      <c r="DU42" s="21"/>
      <c r="DV42" s="21"/>
      <c r="DW42" s="21"/>
      <c r="DX42" s="21"/>
    </row>
    <row r="43" spans="2:207">
      <c r="D43" s="21"/>
      <c r="F43" s="19"/>
      <c r="G43" s="19"/>
      <c r="H43" s="19"/>
      <c r="I43" s="19"/>
      <c r="J43" s="19"/>
      <c r="P43" s="8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8"/>
      <c r="AN43" s="8"/>
      <c r="AZ43" s="8"/>
      <c r="BA43" s="9"/>
      <c r="BL43" s="8"/>
      <c r="DT43" s="21"/>
      <c r="DU43" s="21"/>
      <c r="DV43" s="21"/>
      <c r="DW43" s="21"/>
      <c r="DX43" s="21"/>
    </row>
    <row r="44" spans="2:207" ht="19.5">
      <c r="B44" s="20"/>
      <c r="P44" s="8">
        <f t="shared" ref="P44:BJ44" si="16">P25-P32</f>
        <v>0</v>
      </c>
      <c r="Q44" s="9">
        <f t="shared" si="16"/>
        <v>0</v>
      </c>
      <c r="R44" s="9">
        <f t="shared" si="16"/>
        <v>0</v>
      </c>
      <c r="S44" s="9">
        <f t="shared" si="16"/>
        <v>0</v>
      </c>
      <c r="T44" s="9">
        <f t="shared" si="16"/>
        <v>0</v>
      </c>
      <c r="U44" s="9">
        <f t="shared" si="16"/>
        <v>0</v>
      </c>
      <c r="V44" s="9">
        <f t="shared" si="16"/>
        <v>0</v>
      </c>
      <c r="W44" s="9">
        <v>0</v>
      </c>
      <c r="X44" s="9">
        <f t="shared" si="16"/>
        <v>0</v>
      </c>
      <c r="Y44" s="9">
        <v>0</v>
      </c>
      <c r="Z44" s="9">
        <f t="shared" si="16"/>
        <v>0</v>
      </c>
      <c r="AA44" s="9">
        <f t="shared" si="16"/>
        <v>0</v>
      </c>
      <c r="AB44" s="10">
        <f t="shared" si="16"/>
        <v>0</v>
      </c>
      <c r="AC44" s="10">
        <f t="shared" si="16"/>
        <v>0</v>
      </c>
      <c r="AD44" s="10">
        <f t="shared" si="16"/>
        <v>0</v>
      </c>
      <c r="AE44" s="10">
        <f t="shared" si="16"/>
        <v>0</v>
      </c>
      <c r="AF44" s="10">
        <f t="shared" si="16"/>
        <v>0</v>
      </c>
      <c r="AG44" s="10">
        <f t="shared" si="16"/>
        <v>0</v>
      </c>
      <c r="AH44" s="10">
        <f t="shared" si="16"/>
        <v>0</v>
      </c>
      <c r="AI44" s="10">
        <v>0</v>
      </c>
      <c r="AJ44" s="10">
        <f t="shared" si="16"/>
        <v>0</v>
      </c>
      <c r="AK44" s="10">
        <f t="shared" si="16"/>
        <v>0</v>
      </c>
      <c r="AL44" s="10">
        <f t="shared" si="16"/>
        <v>0</v>
      </c>
      <c r="AM44" s="10">
        <f t="shared" si="16"/>
        <v>0</v>
      </c>
      <c r="AN44" s="10">
        <f t="shared" si="16"/>
        <v>0</v>
      </c>
      <c r="AO44" s="10">
        <f t="shared" si="16"/>
        <v>0</v>
      </c>
      <c r="AP44" s="10">
        <f t="shared" si="16"/>
        <v>0</v>
      </c>
      <c r="AQ44" s="10">
        <f t="shared" si="16"/>
        <v>0</v>
      </c>
      <c r="AR44" s="10">
        <f t="shared" si="16"/>
        <v>0</v>
      </c>
      <c r="AS44" s="10">
        <f t="shared" si="16"/>
        <v>0</v>
      </c>
      <c r="AT44" s="10">
        <f t="shared" si="16"/>
        <v>0</v>
      </c>
      <c r="AU44" s="10">
        <v>0</v>
      </c>
      <c r="AV44" s="10">
        <v>0</v>
      </c>
      <c r="AW44" s="10">
        <v>0</v>
      </c>
      <c r="AX44" s="10">
        <f t="shared" si="16"/>
        <v>0</v>
      </c>
      <c r="AY44" s="10">
        <f t="shared" si="16"/>
        <v>0</v>
      </c>
      <c r="AZ44" s="10">
        <f t="shared" si="16"/>
        <v>0</v>
      </c>
      <c r="BA44" s="10">
        <f t="shared" si="16"/>
        <v>0</v>
      </c>
      <c r="BB44" s="10">
        <f t="shared" si="16"/>
        <v>0</v>
      </c>
      <c r="BC44" s="10">
        <f t="shared" si="16"/>
        <v>0</v>
      </c>
      <c r="BD44" s="10">
        <f t="shared" si="16"/>
        <v>0</v>
      </c>
      <c r="BE44" s="10">
        <f t="shared" si="16"/>
        <v>0</v>
      </c>
      <c r="BF44" s="10">
        <f t="shared" si="16"/>
        <v>0</v>
      </c>
      <c r="BG44" s="10">
        <v>0</v>
      </c>
      <c r="BH44" s="10">
        <v>0</v>
      </c>
      <c r="BI44" s="10">
        <f t="shared" si="16"/>
        <v>0</v>
      </c>
      <c r="BJ44" s="10">
        <f t="shared" si="16"/>
        <v>0</v>
      </c>
      <c r="BK44" s="10">
        <v>0</v>
      </c>
      <c r="BL44" s="8"/>
      <c r="DT44" s="21"/>
      <c r="DU44" s="21"/>
      <c r="DV44" s="21"/>
      <c r="DW44" s="21"/>
      <c r="DX44" s="21"/>
    </row>
    <row r="45" spans="2:207" ht="19.5">
      <c r="B45" s="20"/>
      <c r="P45" s="8">
        <f t="shared" ref="P45:BJ45" si="17">P26-P39</f>
        <v>0</v>
      </c>
      <c r="Q45" s="9">
        <f t="shared" si="17"/>
        <v>0</v>
      </c>
      <c r="R45" s="9">
        <f t="shared" si="17"/>
        <v>0</v>
      </c>
      <c r="S45" s="9">
        <f t="shared" si="17"/>
        <v>0</v>
      </c>
      <c r="T45" s="9">
        <f t="shared" si="17"/>
        <v>0</v>
      </c>
      <c r="U45" s="9">
        <f t="shared" si="17"/>
        <v>0</v>
      </c>
      <c r="V45" s="9">
        <f t="shared" si="17"/>
        <v>0</v>
      </c>
      <c r="W45" s="9">
        <f t="shared" si="17"/>
        <v>0</v>
      </c>
      <c r="X45" s="9">
        <f t="shared" si="17"/>
        <v>0</v>
      </c>
      <c r="Y45" s="9">
        <f t="shared" si="17"/>
        <v>0</v>
      </c>
      <c r="Z45" s="9">
        <f t="shared" si="17"/>
        <v>0</v>
      </c>
      <c r="AA45" s="9">
        <f t="shared" si="17"/>
        <v>0</v>
      </c>
      <c r="AB45" s="10">
        <f t="shared" si="17"/>
        <v>0</v>
      </c>
      <c r="AC45" s="10">
        <f t="shared" si="17"/>
        <v>0</v>
      </c>
      <c r="AD45" s="10">
        <f t="shared" si="17"/>
        <v>0</v>
      </c>
      <c r="AE45" s="10">
        <f t="shared" si="17"/>
        <v>0</v>
      </c>
      <c r="AF45" s="10">
        <f t="shared" si="17"/>
        <v>0</v>
      </c>
      <c r="AG45" s="10">
        <f t="shared" si="17"/>
        <v>0</v>
      </c>
      <c r="AH45" s="10">
        <f t="shared" si="17"/>
        <v>0</v>
      </c>
      <c r="AI45" s="10">
        <f t="shared" si="17"/>
        <v>0</v>
      </c>
      <c r="AJ45" s="10">
        <f t="shared" si="17"/>
        <v>0</v>
      </c>
      <c r="AK45" s="10">
        <f t="shared" si="17"/>
        <v>0</v>
      </c>
      <c r="AL45" s="10">
        <f t="shared" si="17"/>
        <v>0</v>
      </c>
      <c r="AM45" s="10">
        <f t="shared" si="17"/>
        <v>0</v>
      </c>
      <c r="AN45" s="10">
        <f t="shared" si="17"/>
        <v>0</v>
      </c>
      <c r="AO45" s="10">
        <f t="shared" si="17"/>
        <v>0</v>
      </c>
      <c r="AP45" s="10">
        <f t="shared" si="17"/>
        <v>0</v>
      </c>
      <c r="AQ45" s="10">
        <f t="shared" si="17"/>
        <v>0</v>
      </c>
      <c r="AR45" s="10">
        <f t="shared" si="17"/>
        <v>0</v>
      </c>
      <c r="AS45" s="10">
        <f t="shared" si="17"/>
        <v>0</v>
      </c>
      <c r="AT45" s="10">
        <f t="shared" si="17"/>
        <v>0</v>
      </c>
      <c r="AU45" s="10">
        <f t="shared" si="17"/>
        <v>0</v>
      </c>
      <c r="AV45" s="10">
        <f t="shared" si="17"/>
        <v>0</v>
      </c>
      <c r="AW45" s="10">
        <f t="shared" si="17"/>
        <v>0</v>
      </c>
      <c r="AX45" s="10">
        <f t="shared" si="17"/>
        <v>0</v>
      </c>
      <c r="AY45" s="10">
        <f t="shared" si="17"/>
        <v>0</v>
      </c>
      <c r="AZ45" s="10">
        <f t="shared" si="17"/>
        <v>0</v>
      </c>
      <c r="BA45" s="10">
        <f t="shared" si="17"/>
        <v>0</v>
      </c>
      <c r="BB45" s="10">
        <f t="shared" si="17"/>
        <v>0</v>
      </c>
      <c r="BC45" s="10">
        <f t="shared" si="17"/>
        <v>0</v>
      </c>
      <c r="BD45" s="10">
        <f t="shared" si="17"/>
        <v>0</v>
      </c>
      <c r="BE45" s="10">
        <f t="shared" si="17"/>
        <v>0</v>
      </c>
      <c r="BF45" s="10">
        <f t="shared" si="17"/>
        <v>0</v>
      </c>
      <c r="BG45" s="10">
        <f t="shared" si="17"/>
        <v>0</v>
      </c>
      <c r="BH45" s="10">
        <f t="shared" si="17"/>
        <v>0</v>
      </c>
      <c r="BI45" s="10">
        <f t="shared" si="17"/>
        <v>0</v>
      </c>
      <c r="BJ45" s="10">
        <f t="shared" si="17"/>
        <v>0</v>
      </c>
      <c r="BK45" s="10">
        <f>BK26-BK39</f>
        <v>0</v>
      </c>
      <c r="BL45" s="8"/>
      <c r="DT45" s="21"/>
      <c r="DU45" s="21"/>
      <c r="DV45" s="21"/>
      <c r="DW45" s="21"/>
      <c r="DX45" s="21"/>
    </row>
    <row r="46" spans="2:207" ht="19.5">
      <c r="B46" s="20"/>
      <c r="G46" s="11"/>
      <c r="H46" s="11"/>
      <c r="I46" s="11"/>
      <c r="J46" s="11"/>
      <c r="L46" s="11"/>
      <c r="AB46" s="8"/>
      <c r="AN46" s="8"/>
      <c r="AZ46" s="8"/>
      <c r="BA46" s="9"/>
      <c r="BL46" s="8"/>
      <c r="DT46" s="21"/>
      <c r="DU46" s="21"/>
      <c r="DV46" s="21"/>
      <c r="DW46" s="21"/>
      <c r="DX46" s="21"/>
    </row>
    <row r="47" spans="2:207" ht="19.5">
      <c r="B47" s="20"/>
      <c r="G47" s="11"/>
      <c r="H47" s="11"/>
      <c r="I47" s="11"/>
      <c r="J47" s="11"/>
      <c r="AB47" s="8"/>
      <c r="AN47" s="8"/>
      <c r="AZ47" s="8"/>
      <c r="BA47" s="9"/>
      <c r="BL47" s="8"/>
      <c r="DT47" s="21"/>
      <c r="DU47" s="21"/>
      <c r="DV47" s="21"/>
      <c r="DW47" s="21"/>
      <c r="DX47" s="21"/>
    </row>
    <row r="48" spans="2:207" ht="19.5">
      <c r="B48" s="28"/>
      <c r="F48" s="11"/>
      <c r="G48" s="11"/>
      <c r="H48" s="11"/>
      <c r="I48" s="11"/>
      <c r="J48" s="11"/>
      <c r="AB48" s="8"/>
      <c r="AN48" s="8"/>
      <c r="AZ48" s="8"/>
      <c r="BA48" s="9"/>
      <c r="BL48" s="8"/>
    </row>
    <row r="49" spans="2:64" ht="19.5">
      <c r="B49" s="20"/>
      <c r="F49" s="11"/>
      <c r="G49" s="11"/>
      <c r="H49" s="11"/>
      <c r="I49" s="11"/>
      <c r="J49" s="11"/>
      <c r="AB49" s="8"/>
      <c r="AN49" s="8"/>
      <c r="AZ49" s="8"/>
      <c r="BA49" s="9"/>
      <c r="BL49" s="8"/>
    </row>
    <row r="50" spans="2:64" ht="19.5">
      <c r="B50" s="20"/>
      <c r="G50" s="11"/>
      <c r="H50" s="11"/>
      <c r="I50" s="11"/>
      <c r="J50" s="11"/>
      <c r="AB50" s="8"/>
      <c r="AN50" s="8"/>
      <c r="AZ50" s="8"/>
      <c r="BA50" s="9"/>
      <c r="BL50" s="8"/>
    </row>
    <row r="51" spans="2:64" ht="19.5">
      <c r="B51" s="28"/>
      <c r="G51" s="11"/>
      <c r="H51" s="11"/>
      <c r="I51" s="11"/>
      <c r="J51" s="11"/>
      <c r="AB51" s="8"/>
      <c r="AN51" s="8"/>
      <c r="AZ51" s="8"/>
      <c r="BA51" s="9"/>
      <c r="BL51" s="8"/>
    </row>
    <row r="52" spans="2:64" ht="19.5">
      <c r="B52" s="20"/>
      <c r="G52" s="11"/>
      <c r="H52" s="11"/>
      <c r="I52" s="11"/>
      <c r="J52" s="11"/>
      <c r="AB52" s="8"/>
      <c r="AN52" s="8"/>
      <c r="AZ52" s="8"/>
      <c r="BA52" s="9"/>
      <c r="BL52" s="8"/>
    </row>
    <row r="53" spans="2:64" ht="19.5">
      <c r="B53" s="20"/>
      <c r="G53" s="11"/>
      <c r="H53" s="11"/>
      <c r="I53" s="11"/>
      <c r="J53" s="11"/>
      <c r="AB53" s="8"/>
      <c r="AN53" s="8"/>
    </row>
    <row r="54" spans="2:64" ht="19.5">
      <c r="B54" s="20"/>
      <c r="G54" s="11"/>
      <c r="H54" s="11"/>
      <c r="I54" s="11"/>
      <c r="J54" s="11"/>
      <c r="AB54" s="8"/>
      <c r="AN54" s="8"/>
    </row>
    <row r="55" spans="2:64" ht="19.5">
      <c r="B55" s="28"/>
      <c r="E55" s="11"/>
      <c r="F55" s="11"/>
      <c r="G55" s="11"/>
      <c r="H55" s="11"/>
      <c r="I55" s="11"/>
      <c r="J55" s="11"/>
      <c r="AB55" s="8"/>
      <c r="AN55" s="8"/>
    </row>
  </sheetData>
  <mergeCells count="21">
    <mergeCell ref="B22:B23"/>
    <mergeCell ref="FP4:GA4"/>
    <mergeCell ref="C4:C5"/>
    <mergeCell ref="D4:O4"/>
    <mergeCell ref="P4:AA4"/>
    <mergeCell ref="AB4:AM4"/>
    <mergeCell ref="FD4:FO4"/>
    <mergeCell ref="ER4:FC4"/>
    <mergeCell ref="EF4:EQ4"/>
    <mergeCell ref="DT4:EE4"/>
    <mergeCell ref="DH4:DS4"/>
    <mergeCell ref="CV4:DG4"/>
    <mergeCell ref="GZ4:HK4"/>
    <mergeCell ref="F42:M42"/>
    <mergeCell ref="CJ4:CU4"/>
    <mergeCell ref="BX4:CI4"/>
    <mergeCell ref="AN4:AY4"/>
    <mergeCell ref="AZ4:BK4"/>
    <mergeCell ref="BL4:BW4"/>
    <mergeCell ref="GN4:GY4"/>
    <mergeCell ref="GB4:G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2023-11-29T07:18:12Z</dcterms:modified>
</cp:coreProperties>
</file>